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us\Downloads\"/>
    </mc:Choice>
  </mc:AlternateContent>
  <xr:revisionPtr revIDLastSave="0" documentId="13_ncr:1_{7A8D7579-A1AE-4E69-9FF5-0A8A09DE755F}" xr6:coauthVersionLast="47" xr6:coauthVersionMax="47" xr10:uidLastSave="{00000000-0000-0000-0000-000000000000}"/>
  <bookViews>
    <workbookView xWindow="795" yWindow="1050" windowWidth="24270" windowHeight="14040" xr2:uid="{F6517203-210F-4D50-8471-501AF9B3CC9D}"/>
  </bookViews>
  <sheets>
    <sheet name="①貼り付け先" sheetId="1" r:id="rId1"/>
    <sheet name="②高配当株ポートフォリオ" sheetId="2" r:id="rId2"/>
    <sheet name="③セクター別配当金構成比チェック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  <c r="L10" i="1" s="1"/>
  <c r="L13" i="1" s="1"/>
  <c r="L16" i="1" s="1"/>
  <c r="L19" i="1" s="1"/>
  <c r="L22" i="1" s="1"/>
  <c r="L25" i="1" s="1"/>
  <c r="L28" i="1" s="1"/>
  <c r="L31" i="1" s="1"/>
  <c r="L34" i="1" s="1"/>
  <c r="L37" i="1" s="1"/>
  <c r="L40" i="1" s="1"/>
  <c r="L43" i="1" s="1"/>
  <c r="L46" i="1" s="1"/>
  <c r="L49" i="1" s="1"/>
  <c r="L52" i="1" s="1"/>
  <c r="L55" i="1" s="1"/>
  <c r="L58" i="1" s="1"/>
  <c r="L61" i="1" s="1"/>
  <c r="L64" i="1" s="1"/>
  <c r="L67" i="1" s="1"/>
  <c r="L70" i="1" s="1"/>
  <c r="L73" i="1" s="1"/>
  <c r="L76" i="1" s="1"/>
  <c r="L79" i="1" s="1"/>
  <c r="L82" i="1" s="1"/>
  <c r="L85" i="1" s="1"/>
  <c r="L88" i="1" s="1"/>
  <c r="L91" i="1" s="1"/>
  <c r="L94" i="1" s="1"/>
  <c r="L97" i="1" s="1"/>
  <c r="L100" i="1" s="1"/>
  <c r="L103" i="1" s="1"/>
  <c r="L106" i="1" s="1"/>
  <c r="L109" i="1" s="1"/>
  <c r="L112" i="1" s="1"/>
  <c r="L115" i="1" s="1"/>
  <c r="L118" i="1" s="1"/>
  <c r="L121" i="1" s="1"/>
  <c r="L124" i="1" s="1"/>
  <c r="L127" i="1" s="1"/>
  <c r="L130" i="1" s="1"/>
  <c r="L133" i="1" s="1"/>
  <c r="L136" i="1" s="1"/>
  <c r="L139" i="1" s="1"/>
  <c r="L142" i="1" s="1"/>
  <c r="L145" i="1" s="1"/>
  <c r="L148" i="1" s="1"/>
  <c r="L151" i="1" s="1"/>
  <c r="L154" i="1" s="1"/>
  <c r="L157" i="1" s="1"/>
  <c r="L160" i="1" s="1"/>
  <c r="L163" i="1" s="1"/>
  <c r="L166" i="1" s="1"/>
  <c r="L169" i="1" s="1"/>
  <c r="L172" i="1" s="1"/>
  <c r="L175" i="1" s="1"/>
  <c r="L178" i="1" s="1"/>
  <c r="L181" i="1" s="1"/>
  <c r="L184" i="1" s="1"/>
  <c r="L187" i="1" s="1"/>
  <c r="L190" i="1" s="1"/>
  <c r="L193" i="1" s="1"/>
  <c r="L196" i="1" s="1"/>
  <c r="L199" i="1" s="1"/>
  <c r="L202" i="1" s="1"/>
  <c r="L205" i="1" s="1"/>
  <c r="L208" i="1" s="1"/>
  <c r="L211" i="1" s="1"/>
  <c r="L214" i="1" s="1"/>
  <c r="L217" i="1" s="1"/>
  <c r="L220" i="1" s="1"/>
  <c r="L223" i="1" s="1"/>
  <c r="L226" i="1" s="1"/>
  <c r="L229" i="1" s="1"/>
  <c r="L232" i="1" s="1"/>
  <c r="L235" i="1" s="1"/>
  <c r="L238" i="1" s="1"/>
  <c r="L241" i="1" s="1"/>
  <c r="E61" i="2"/>
  <c r="D61" i="2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C61" i="2"/>
  <c r="M61" i="2"/>
  <c r="N61" i="2" s="1"/>
  <c r="N71" i="2"/>
  <c r="I5" i="3"/>
  <c r="M47" i="2"/>
  <c r="M21" i="2"/>
  <c r="R78" i="2" l="1"/>
  <c r="H61" i="2"/>
  <c r="K61" i="2" s="1"/>
  <c r="O65" i="2"/>
  <c r="H67" i="2"/>
  <c r="K67" i="2" s="1"/>
  <c r="H76" i="2"/>
  <c r="K76" i="2" s="1"/>
  <c r="H80" i="2"/>
  <c r="K80" i="2" s="1"/>
  <c r="H68" i="2"/>
  <c r="L68" i="2" s="1"/>
  <c r="R73" i="2"/>
  <c r="R76" i="2"/>
  <c r="R77" i="2"/>
  <c r="H74" i="2"/>
  <c r="K74" i="2" s="1"/>
  <c r="R66" i="2"/>
  <c r="R70" i="2"/>
  <c r="R67" i="2"/>
  <c r="R68" i="2"/>
  <c r="R80" i="2"/>
  <c r="R74" i="2"/>
  <c r="H72" i="2"/>
  <c r="K72" i="2" s="1"/>
  <c r="R71" i="2"/>
  <c r="H62" i="2"/>
  <c r="L62" i="2" s="1"/>
  <c r="R75" i="2"/>
  <c r="R79" i="2"/>
  <c r="R72" i="2"/>
  <c r="R81" i="2"/>
  <c r="R82" i="2"/>
  <c r="R69" i="2"/>
  <c r="O61" i="2"/>
  <c r="H78" i="2"/>
  <c r="L78" i="2" s="1"/>
  <c r="H65" i="2"/>
  <c r="K65" i="2" s="1"/>
  <c r="H66" i="2"/>
  <c r="L66" i="2" s="1"/>
  <c r="H79" i="2"/>
  <c r="K79" i="2" s="1"/>
  <c r="O83" i="2"/>
  <c r="R83" i="2"/>
  <c r="H83" i="2"/>
  <c r="K83" i="2" s="1"/>
  <c r="O66" i="2"/>
  <c r="R65" i="2"/>
  <c r="H77" i="2"/>
  <c r="K77" i="2" s="1"/>
  <c r="H73" i="2"/>
  <c r="K73" i="2" s="1"/>
  <c r="H71" i="2"/>
  <c r="K71" i="2" s="1"/>
  <c r="H64" i="2"/>
  <c r="K64" i="2" s="1"/>
  <c r="O77" i="2"/>
  <c r="O71" i="2"/>
  <c r="O69" i="2"/>
  <c r="O67" i="2"/>
  <c r="O74" i="2"/>
  <c r="O81" i="2"/>
  <c r="O63" i="2"/>
  <c r="O62" i="2"/>
  <c r="O75" i="2"/>
  <c r="O76" i="2"/>
  <c r="O79" i="2"/>
  <c r="O68" i="2"/>
  <c r="O80" i="2"/>
  <c r="H82" i="2"/>
  <c r="L82" i="2" s="1"/>
  <c r="H70" i="2"/>
  <c r="L70" i="2" s="1"/>
  <c r="H81" i="2"/>
  <c r="K81" i="2" s="1"/>
  <c r="H75" i="2"/>
  <c r="K75" i="2" s="1"/>
  <c r="H69" i="2"/>
  <c r="K69" i="2" s="1"/>
  <c r="H63" i="2"/>
  <c r="K63" i="2" s="1"/>
  <c r="O82" i="2"/>
  <c r="O78" i="2"/>
  <c r="O64" i="2"/>
  <c r="O72" i="2"/>
  <c r="O73" i="2"/>
  <c r="O70" i="2"/>
  <c r="K62" i="2" l="1"/>
  <c r="L81" i="2"/>
  <c r="K78" i="2"/>
  <c r="L71" i="2"/>
  <c r="L76" i="2"/>
  <c r="K70" i="2"/>
  <c r="L67" i="2"/>
  <c r="K68" i="2"/>
  <c r="L74" i="2"/>
  <c r="L83" i="2"/>
  <c r="L61" i="2"/>
  <c r="K82" i="2"/>
  <c r="K66" i="2"/>
  <c r="L79" i="2"/>
  <c r="L63" i="2"/>
  <c r="L73" i="2"/>
  <c r="L64" i="2"/>
  <c r="L80" i="2"/>
  <c r="L69" i="2"/>
  <c r="L72" i="2"/>
  <c r="L75" i="2"/>
  <c r="L65" i="2"/>
  <c r="L77" i="2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N47" i="2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3" i="2"/>
  <c r="N33" i="2" s="1"/>
  <c r="M34" i="2"/>
  <c r="N34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B61" i="2"/>
  <c r="B60" i="2"/>
  <c r="F60" i="2"/>
  <c r="F59" i="2"/>
  <c r="F58" i="2"/>
  <c r="F57" i="2"/>
  <c r="F56" i="2"/>
  <c r="F55" i="2"/>
  <c r="F54" i="2"/>
  <c r="O54" i="2" s="1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I24" i="3"/>
  <c r="I23" i="3"/>
  <c r="I22" i="3"/>
  <c r="I21" i="3"/>
  <c r="I17" i="3"/>
  <c r="I16" i="3"/>
  <c r="I15" i="3"/>
  <c r="I14" i="3"/>
  <c r="I13" i="3"/>
  <c r="I12" i="3"/>
  <c r="I11" i="3"/>
  <c r="I10" i="3"/>
  <c r="I9" i="3"/>
  <c r="I8" i="3"/>
  <c r="I7" i="3"/>
  <c r="I6" i="3"/>
  <c r="R64" i="2"/>
  <c r="R63" i="2"/>
  <c r="R62" i="2"/>
  <c r="R61" i="2"/>
  <c r="N21" i="2"/>
  <c r="O22" i="2" l="1"/>
  <c r="O9" i="2"/>
  <c r="O33" i="2"/>
  <c r="R4" i="2"/>
  <c r="O42" i="2"/>
  <c r="O55" i="2"/>
  <c r="O31" i="2"/>
  <c r="I18" i="3"/>
  <c r="I25" i="3"/>
  <c r="O11" i="2"/>
  <c r="O43" i="2"/>
  <c r="O13" i="2"/>
  <c r="O25" i="2"/>
  <c r="O37" i="2"/>
  <c r="O49" i="2"/>
  <c r="O47" i="2"/>
  <c r="O41" i="2"/>
  <c r="O34" i="2"/>
  <c r="O58" i="2"/>
  <c r="O10" i="2"/>
  <c r="O46" i="2"/>
  <c r="O23" i="2"/>
  <c r="O35" i="2"/>
  <c r="O59" i="2"/>
  <c r="H12" i="2"/>
  <c r="L12" i="2" s="1"/>
  <c r="O12" i="2"/>
  <c r="H24" i="2"/>
  <c r="L24" i="2" s="1"/>
  <c r="O24" i="2"/>
  <c r="H36" i="2"/>
  <c r="L36" i="2" s="1"/>
  <c r="O36" i="2"/>
  <c r="H48" i="2"/>
  <c r="L48" i="2" s="1"/>
  <c r="O48" i="2"/>
  <c r="H60" i="2"/>
  <c r="L60" i="2" s="1"/>
  <c r="O60" i="2"/>
  <c r="H14" i="2"/>
  <c r="K14" i="2" s="1"/>
  <c r="O14" i="2"/>
  <c r="H26" i="2"/>
  <c r="L26" i="2" s="1"/>
  <c r="O26" i="2"/>
  <c r="H38" i="2"/>
  <c r="L38" i="2" s="1"/>
  <c r="O38" i="2"/>
  <c r="H50" i="2"/>
  <c r="L50" i="2" s="1"/>
  <c r="O50" i="2"/>
  <c r="H15" i="2"/>
  <c r="K15" i="2" s="1"/>
  <c r="O15" i="2"/>
  <c r="H27" i="2"/>
  <c r="L27" i="2" s="1"/>
  <c r="O27" i="2"/>
  <c r="H39" i="2"/>
  <c r="K39" i="2" s="1"/>
  <c r="O39" i="2"/>
  <c r="H51" i="2"/>
  <c r="L51" i="2" s="1"/>
  <c r="O51" i="2"/>
  <c r="H4" i="2"/>
  <c r="L4" i="2" s="1"/>
  <c r="O4" i="2"/>
  <c r="H16" i="2"/>
  <c r="L16" i="2" s="1"/>
  <c r="O16" i="2"/>
  <c r="H28" i="2"/>
  <c r="L28" i="2" s="1"/>
  <c r="O28" i="2"/>
  <c r="H40" i="2"/>
  <c r="L40" i="2" s="1"/>
  <c r="O40" i="2"/>
  <c r="H52" i="2"/>
  <c r="K52" i="2" s="1"/>
  <c r="O52" i="2"/>
  <c r="H5" i="2"/>
  <c r="L5" i="2" s="1"/>
  <c r="O5" i="2"/>
  <c r="H17" i="2"/>
  <c r="K17" i="2" s="1"/>
  <c r="O17" i="2"/>
  <c r="O29" i="2"/>
  <c r="O53" i="2"/>
  <c r="H6" i="2"/>
  <c r="L6" i="2" s="1"/>
  <c r="O6" i="2"/>
  <c r="H18" i="2"/>
  <c r="L18" i="2" s="1"/>
  <c r="O18" i="2"/>
  <c r="H30" i="2"/>
  <c r="K30" i="2" s="1"/>
  <c r="O30" i="2"/>
  <c r="H7" i="2"/>
  <c r="K7" i="2" s="1"/>
  <c r="O7" i="2"/>
  <c r="H19" i="2"/>
  <c r="K19" i="2" s="1"/>
  <c r="O19" i="2"/>
  <c r="H8" i="2"/>
  <c r="L8" i="2" s="1"/>
  <c r="O8" i="2"/>
  <c r="H20" i="2"/>
  <c r="L20" i="2" s="1"/>
  <c r="O20" i="2"/>
  <c r="H32" i="2"/>
  <c r="L32" i="2" s="1"/>
  <c r="O32" i="2"/>
  <c r="H44" i="2"/>
  <c r="L44" i="2" s="1"/>
  <c r="O44" i="2"/>
  <c r="H56" i="2"/>
  <c r="L56" i="2" s="1"/>
  <c r="O56" i="2"/>
  <c r="O21" i="2"/>
  <c r="O45" i="2"/>
  <c r="O57" i="2"/>
  <c r="H37" i="2"/>
  <c r="L37" i="2" s="1"/>
  <c r="H49" i="2"/>
  <c r="K49" i="2" s="1"/>
  <c r="H13" i="2"/>
  <c r="L13" i="2" s="1"/>
  <c r="H42" i="2"/>
  <c r="L42" i="2" s="1"/>
  <c r="H54" i="2"/>
  <c r="L54" i="2" s="1"/>
  <c r="H9" i="2"/>
  <c r="K9" i="2" s="1"/>
  <c r="H21" i="2"/>
  <c r="K21" i="2" s="1"/>
  <c r="H33" i="2"/>
  <c r="K33" i="2" s="1"/>
  <c r="H45" i="2"/>
  <c r="K45" i="2" s="1"/>
  <c r="H57" i="2"/>
  <c r="K57" i="2" s="1"/>
  <c r="H25" i="2"/>
  <c r="K25" i="2" s="1"/>
  <c r="H29" i="2"/>
  <c r="K29" i="2" s="1"/>
  <c r="H41" i="2"/>
  <c r="K41" i="2" s="1"/>
  <c r="H53" i="2"/>
  <c r="K53" i="2" s="1"/>
  <c r="H31" i="2"/>
  <c r="L31" i="2" s="1"/>
  <c r="H43" i="2"/>
  <c r="K43" i="2" s="1"/>
  <c r="H55" i="2"/>
  <c r="L55" i="2" s="1"/>
  <c r="H10" i="2"/>
  <c r="L10" i="2" s="1"/>
  <c r="H22" i="2"/>
  <c r="L22" i="2" s="1"/>
  <c r="H34" i="2"/>
  <c r="L34" i="2" s="1"/>
  <c r="H46" i="2"/>
  <c r="L46" i="2" s="1"/>
  <c r="H58" i="2"/>
  <c r="L58" i="2" s="1"/>
  <c r="H11" i="2"/>
  <c r="K11" i="2" s="1"/>
  <c r="H23" i="2"/>
  <c r="L23" i="2" s="1"/>
  <c r="H35" i="2"/>
  <c r="K35" i="2" s="1"/>
  <c r="H47" i="2"/>
  <c r="L47" i="2" s="1"/>
  <c r="H59" i="2"/>
  <c r="L59" i="2" s="1"/>
  <c r="R23" i="2"/>
  <c r="R35" i="2"/>
  <c r="R47" i="2"/>
  <c r="R11" i="2"/>
  <c r="R7" i="2"/>
  <c r="R19" i="2"/>
  <c r="R31" i="2"/>
  <c r="R43" i="2"/>
  <c r="R55" i="2"/>
  <c r="R49" i="2"/>
  <c r="R14" i="2"/>
  <c r="R52" i="2"/>
  <c r="R8" i="2"/>
  <c r="R20" i="2"/>
  <c r="R22" i="2"/>
  <c r="R46" i="2"/>
  <c r="R10" i="2"/>
  <c r="R58" i="2"/>
  <c r="R34" i="2"/>
  <c r="R32" i="2"/>
  <c r="R44" i="2"/>
  <c r="R56" i="2"/>
  <c r="R40" i="2"/>
  <c r="R16" i="2"/>
  <c r="R28" i="2"/>
  <c r="R59" i="2"/>
  <c r="R17" i="2"/>
  <c r="R25" i="2"/>
  <c r="R41" i="2"/>
  <c r="R38" i="2"/>
  <c r="R50" i="2"/>
  <c r="R13" i="2"/>
  <c r="R26" i="2"/>
  <c r="R5" i="2"/>
  <c r="R29" i="2"/>
  <c r="R37" i="2"/>
  <c r="R53" i="2"/>
  <c r="R12" i="2"/>
  <c r="R9" i="2"/>
  <c r="R27" i="2"/>
  <c r="R45" i="2"/>
  <c r="R48" i="2"/>
  <c r="R24" i="2"/>
  <c r="R42" i="2"/>
  <c r="R60" i="2"/>
  <c r="R39" i="2"/>
  <c r="R57" i="2"/>
  <c r="R18" i="2"/>
  <c r="R36" i="2"/>
  <c r="R54" i="2"/>
  <c r="R30" i="2"/>
  <c r="R6" i="2"/>
  <c r="R21" i="2"/>
  <c r="R15" i="2"/>
  <c r="R33" i="2"/>
  <c r="R51" i="2"/>
  <c r="I84" i="2"/>
  <c r="L17" i="2" l="1"/>
  <c r="L52" i="2"/>
  <c r="L49" i="2"/>
  <c r="L14" i="2"/>
  <c r="L19" i="2"/>
  <c r="L30" i="2"/>
  <c r="K28" i="2"/>
  <c r="K24" i="2"/>
  <c r="L43" i="2"/>
  <c r="L9" i="2"/>
  <c r="L25" i="2"/>
  <c r="K59" i="2"/>
  <c r="K6" i="2"/>
  <c r="K22" i="2"/>
  <c r="K38" i="2"/>
  <c r="K47" i="2"/>
  <c r="K23" i="2"/>
  <c r="L57" i="2"/>
  <c r="K31" i="2"/>
  <c r="K40" i="2"/>
  <c r="K44" i="2"/>
  <c r="L33" i="2"/>
  <c r="K12" i="2"/>
  <c r="L7" i="2"/>
  <c r="K8" i="2"/>
  <c r="L41" i="2"/>
  <c r="K5" i="2"/>
  <c r="K13" i="2"/>
  <c r="L21" i="2"/>
  <c r="L29" i="2"/>
  <c r="K37" i="2"/>
  <c r="L45" i="2"/>
  <c r="L53" i="2"/>
  <c r="L11" i="2"/>
  <c r="K27" i="2"/>
  <c r="L39" i="2"/>
  <c r="K51" i="2"/>
  <c r="K4" i="2"/>
  <c r="K20" i="2"/>
  <c r="K36" i="2"/>
  <c r="K48" i="2"/>
  <c r="K60" i="2"/>
  <c r="K10" i="2"/>
  <c r="K18" i="2"/>
  <c r="K26" i="2"/>
  <c r="K34" i="2"/>
  <c r="K42" i="2"/>
  <c r="K50" i="2"/>
  <c r="K58" i="2"/>
  <c r="L15" i="2"/>
  <c r="L35" i="2"/>
  <c r="K55" i="2"/>
  <c r="K16" i="2"/>
  <c r="K32" i="2"/>
  <c r="K56" i="2"/>
  <c r="K46" i="2"/>
  <c r="K54" i="2"/>
  <c r="J37" i="2"/>
  <c r="J63" i="2"/>
  <c r="J75" i="2"/>
  <c r="J76" i="2"/>
  <c r="J69" i="2"/>
  <c r="J81" i="2"/>
  <c r="J66" i="2"/>
  <c r="J78" i="2"/>
  <c r="J73" i="2"/>
  <c r="J61" i="2"/>
  <c r="J72" i="2"/>
  <c r="J62" i="2"/>
  <c r="J74" i="2"/>
  <c r="J65" i="2"/>
  <c r="J83" i="2"/>
  <c r="J77" i="2"/>
  <c r="J64" i="2"/>
  <c r="J67" i="2"/>
  <c r="J79" i="2"/>
  <c r="J80" i="2"/>
  <c r="J70" i="2"/>
  <c r="J82" i="2"/>
  <c r="J71" i="2"/>
  <c r="J68" i="2"/>
  <c r="J40" i="2"/>
  <c r="J30" i="2"/>
  <c r="J21" i="2"/>
  <c r="J11" i="2"/>
  <c r="J52" i="2"/>
  <c r="J42" i="2"/>
  <c r="J33" i="2"/>
  <c r="J23" i="2"/>
  <c r="J31" i="2"/>
  <c r="J54" i="2"/>
  <c r="J45" i="2"/>
  <c r="J35" i="2"/>
  <c r="J14" i="2"/>
  <c r="J5" i="2"/>
  <c r="J7" i="2"/>
  <c r="J57" i="2"/>
  <c r="J47" i="2"/>
  <c r="J26" i="2"/>
  <c r="J17" i="2"/>
  <c r="J55" i="2"/>
  <c r="J13" i="2"/>
  <c r="J59" i="2"/>
  <c r="J38" i="2"/>
  <c r="J29" i="2"/>
  <c r="J8" i="2"/>
  <c r="J15" i="2"/>
  <c r="J39" i="2"/>
  <c r="J50" i="2"/>
  <c r="J41" i="2"/>
  <c r="J20" i="2"/>
  <c r="J10" i="2"/>
  <c r="J12" i="2"/>
  <c r="J27" i="2"/>
  <c r="J53" i="2"/>
  <c r="J32" i="2"/>
  <c r="J22" i="2"/>
  <c r="J24" i="2"/>
  <c r="J51" i="2"/>
  <c r="J19" i="2"/>
  <c r="J44" i="2"/>
  <c r="J34" i="2"/>
  <c r="J36" i="2"/>
  <c r="J4" i="2"/>
  <c r="J43" i="2"/>
  <c r="J56" i="2"/>
  <c r="J46" i="2"/>
  <c r="J48" i="2"/>
  <c r="J16" i="2"/>
  <c r="J6" i="2"/>
  <c r="J25" i="2"/>
  <c r="J58" i="2"/>
  <c r="J60" i="2"/>
  <c r="J28" i="2"/>
  <c r="J18" i="2"/>
  <c r="J9" i="2"/>
  <c r="J49" i="2"/>
  <c r="O84" i="2"/>
  <c r="H84" i="2"/>
  <c r="L84" i="2" s="1"/>
  <c r="K84" i="2" l="1"/>
  <c r="P76" i="2"/>
  <c r="P72" i="2"/>
  <c r="P80" i="2"/>
  <c r="P68" i="2"/>
  <c r="P67" i="2"/>
  <c r="P79" i="2"/>
  <c r="P77" i="2"/>
  <c r="P71" i="2"/>
  <c r="P66" i="2"/>
  <c r="P74" i="2"/>
  <c r="P73" i="2"/>
  <c r="P82" i="2"/>
  <c r="P83" i="2"/>
  <c r="P70" i="2"/>
  <c r="P62" i="2"/>
  <c r="P78" i="2"/>
  <c r="P65" i="2"/>
  <c r="P81" i="2"/>
  <c r="P75" i="2"/>
  <c r="P69" i="2"/>
  <c r="P61" i="2"/>
  <c r="P63" i="2"/>
  <c r="P64" i="2"/>
  <c r="R84" i="2"/>
  <c r="J84" i="2"/>
  <c r="P4" i="2"/>
  <c r="P56" i="2"/>
  <c r="P59" i="2"/>
  <c r="P55" i="2"/>
  <c r="P22" i="2"/>
  <c r="P16" i="2"/>
  <c r="P40" i="2"/>
  <c r="P19" i="2"/>
  <c r="P34" i="2"/>
  <c r="P52" i="2"/>
  <c r="P37" i="2"/>
  <c r="P36" i="2"/>
  <c r="P8" i="2"/>
  <c r="P47" i="2"/>
  <c r="P58" i="2"/>
  <c r="P32" i="2"/>
  <c r="P41" i="2"/>
  <c r="P44" i="2"/>
  <c r="P25" i="2"/>
  <c r="P18" i="2"/>
  <c r="P33" i="2"/>
  <c r="P53" i="2"/>
  <c r="P46" i="2"/>
  <c r="P11" i="2"/>
  <c r="P13" i="2"/>
  <c r="P15" i="2"/>
  <c r="P26" i="2"/>
  <c r="P50" i="2"/>
  <c r="P38" i="2"/>
  <c r="P54" i="2"/>
  <c r="P21" i="2"/>
  <c r="P17" i="2"/>
  <c r="P35" i="2"/>
  <c r="P5" i="2"/>
  <c r="P30" i="2"/>
  <c r="P43" i="2"/>
  <c r="P10" i="2"/>
  <c r="P45" i="2"/>
  <c r="P31" i="2"/>
  <c r="P9" i="2"/>
  <c r="P20" i="2"/>
  <c r="P57" i="2"/>
  <c r="P39" i="2"/>
  <c r="P7" i="2"/>
  <c r="P60" i="2"/>
  <c r="P24" i="2"/>
  <c r="P23" i="2"/>
  <c r="P29" i="2"/>
  <c r="P28" i="2"/>
  <c r="P48" i="2"/>
  <c r="P49" i="2"/>
  <c r="P6" i="2"/>
  <c r="P27" i="2"/>
  <c r="P51" i="2"/>
  <c r="P12" i="2"/>
  <c r="P14" i="2"/>
  <c r="P42" i="2"/>
  <c r="P84" i="2" l="1"/>
</calcChain>
</file>

<file path=xl/sharedStrings.xml><?xml version="1.0" encoding="utf-8"?>
<sst xmlns="http://schemas.openxmlformats.org/spreadsheetml/2006/main" count="64" uniqueCount="59">
  <si>
    <t>削除</t>
  </si>
  <si>
    <t>編集</t>
  </si>
  <si>
    <t>コード・市場・名称</t>
  </si>
  <si>
    <t>業種</t>
  </si>
  <si>
    <t>保有数</t>
  </si>
  <si>
    <t>購入価格</t>
  </si>
  <si>
    <t>時価</t>
  </si>
  <si>
    <t>損益</t>
  </si>
  <si>
    <t>EPS</t>
  </si>
  <si>
    <t>1株配当</t>
  </si>
  <si>
    <t>配当利回り</t>
  </si>
  <si>
    <t>高配当株ポートフォリオ（日本株）の明細</t>
    <rPh sb="0" eb="3">
      <t>コウハイトウ</t>
    </rPh>
    <rPh sb="3" eb="4">
      <t>カブ</t>
    </rPh>
    <rPh sb="12" eb="14">
      <t>ニホン</t>
    </rPh>
    <rPh sb="14" eb="15">
      <t>カブ</t>
    </rPh>
    <rPh sb="17" eb="19">
      <t>メイサイ</t>
    </rPh>
    <phoneticPr fontId="9"/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</si>
  <si>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３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9"/>
  </si>
  <si>
    <t>コード</t>
    <phoneticPr fontId="9"/>
  </si>
  <si>
    <t>市場</t>
    <rPh sb="0" eb="2">
      <t>シジョウ</t>
    </rPh>
    <phoneticPr fontId="9"/>
  </si>
  <si>
    <t>名称</t>
    <rPh sb="0" eb="2">
      <t>メイショウ</t>
    </rPh>
    <phoneticPr fontId="9"/>
  </si>
  <si>
    <t>業種</t>
    <rPh sb="0" eb="2">
      <t>ギョウシュ</t>
    </rPh>
    <phoneticPr fontId="9"/>
  </si>
  <si>
    <t>保有株式数</t>
    <rPh sb="0" eb="2">
      <t>ホユウ</t>
    </rPh>
    <rPh sb="2" eb="3">
      <t>カブ</t>
    </rPh>
    <rPh sb="3" eb="4">
      <t>シキ</t>
    </rPh>
    <rPh sb="4" eb="5">
      <t>スウ</t>
    </rPh>
    <phoneticPr fontId="9"/>
  </si>
  <si>
    <t>購入単価</t>
    <rPh sb="0" eb="2">
      <t>コウニュウ</t>
    </rPh>
    <rPh sb="2" eb="4">
      <t>タンカ</t>
    </rPh>
    <phoneticPr fontId="9"/>
  </si>
  <si>
    <t>取得価額</t>
    <rPh sb="0" eb="2">
      <t>シュトク</t>
    </rPh>
    <rPh sb="2" eb="4">
      <t>カガク</t>
    </rPh>
    <phoneticPr fontId="9"/>
  </si>
  <si>
    <t>時価</t>
    <rPh sb="0" eb="2">
      <t>ジカ</t>
    </rPh>
    <phoneticPr fontId="9"/>
  </si>
  <si>
    <t>1株配当</t>
    <rPh sb="1" eb="2">
      <t>カブ</t>
    </rPh>
    <rPh sb="2" eb="4">
      <t>ハイトウ</t>
    </rPh>
    <phoneticPr fontId="9"/>
  </si>
  <si>
    <t>受取配当金</t>
    <rPh sb="0" eb="2">
      <t>ウケトリ</t>
    </rPh>
    <rPh sb="2" eb="4">
      <t>ハイトウ</t>
    </rPh>
    <rPh sb="4" eb="5">
      <t>カネ</t>
    </rPh>
    <phoneticPr fontId="9"/>
  </si>
  <si>
    <t>配当金構成比</t>
    <rPh sb="0" eb="3">
      <t>ハイトウキン</t>
    </rPh>
    <rPh sb="3" eb="6">
      <t>コウセイヒ</t>
    </rPh>
    <phoneticPr fontId="9"/>
  </si>
  <si>
    <t>簿価
利回り</t>
    <rPh sb="0" eb="2">
      <t>ボカ</t>
    </rPh>
    <rPh sb="3" eb="5">
      <t>リマワ</t>
    </rPh>
    <phoneticPr fontId="9"/>
  </si>
  <si>
    <t>合計</t>
    <rPh sb="0" eb="2">
      <t>ゴウケイ</t>
    </rPh>
    <phoneticPr fontId="9"/>
  </si>
  <si>
    <t>セクター別配当金構成比チェック</t>
    <rPh sb="4" eb="5">
      <t>ベツ</t>
    </rPh>
    <rPh sb="5" eb="7">
      <t>ハイトウ</t>
    </rPh>
    <rPh sb="7" eb="8">
      <t>カネ</t>
    </rPh>
    <rPh sb="8" eb="11">
      <t>コウセイヒ</t>
    </rPh>
    <phoneticPr fontId="9"/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</si>
  <si>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20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9"/>
  </si>
  <si>
    <t>行ラベル</t>
  </si>
  <si>
    <t>個数 / コード</t>
  </si>
  <si>
    <t>合計 / 時価</t>
  </si>
  <si>
    <t>合計 / 取得価額</t>
  </si>
  <si>
    <t>合計 / 受取配当金</t>
  </si>
  <si>
    <t>合計 / 配当金構成比</t>
  </si>
  <si>
    <t>景気敏感株合計</t>
    <rPh sb="0" eb="5">
      <t>ケイキビンカンカブ</t>
    </rPh>
    <rPh sb="5" eb="7">
      <t>ゴウケイ</t>
    </rPh>
    <phoneticPr fontId="9"/>
  </si>
  <si>
    <t>化学</t>
    <rPh sb="0" eb="2">
      <t>カガク</t>
    </rPh>
    <phoneticPr fontId="9"/>
  </si>
  <si>
    <t>非鉄金属</t>
    <rPh sb="0" eb="2">
      <t>ヒテツ</t>
    </rPh>
    <rPh sb="2" eb="4">
      <t>キンゾク</t>
    </rPh>
    <phoneticPr fontId="9"/>
  </si>
  <si>
    <t>半導体</t>
    <rPh sb="0" eb="3">
      <t>ハンドウタイ</t>
    </rPh>
    <phoneticPr fontId="9"/>
  </si>
  <si>
    <t>鉄鋼</t>
    <rPh sb="0" eb="2">
      <t>テッコウ</t>
    </rPh>
    <phoneticPr fontId="9"/>
  </si>
  <si>
    <t>機械</t>
    <rPh sb="0" eb="2">
      <t>キカイ</t>
    </rPh>
    <phoneticPr fontId="9"/>
  </si>
  <si>
    <t>建設業</t>
    <rPh sb="0" eb="3">
      <t>ケンセツギョウ</t>
    </rPh>
    <phoneticPr fontId="9"/>
  </si>
  <si>
    <t>卸売業</t>
    <rPh sb="0" eb="3">
      <t>オロシウリギョウ</t>
    </rPh>
    <phoneticPr fontId="9"/>
  </si>
  <si>
    <t>海運</t>
    <rPh sb="0" eb="2">
      <t>カイウン</t>
    </rPh>
    <phoneticPr fontId="9"/>
  </si>
  <si>
    <t>石油・石炭</t>
    <rPh sb="0" eb="2">
      <t>セキユ</t>
    </rPh>
    <rPh sb="3" eb="5">
      <t>セキタン</t>
    </rPh>
    <phoneticPr fontId="9"/>
  </si>
  <si>
    <t>繊維</t>
    <rPh sb="0" eb="2">
      <t>センイ</t>
    </rPh>
    <phoneticPr fontId="9"/>
  </si>
  <si>
    <t>銀行業</t>
    <rPh sb="0" eb="3">
      <t>ギンコウギョウ</t>
    </rPh>
    <phoneticPr fontId="9"/>
  </si>
  <si>
    <t>証券業</t>
    <rPh sb="0" eb="2">
      <t>ショウケン</t>
    </rPh>
    <rPh sb="2" eb="3">
      <t>ギョウ</t>
    </rPh>
    <phoneticPr fontId="9"/>
  </si>
  <si>
    <t>不動産業</t>
    <rPh sb="0" eb="4">
      <t>フドウサンギョウ</t>
    </rPh>
    <phoneticPr fontId="9"/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</si>
  <si>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50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9"/>
  </si>
  <si>
    <t>金融関係合計</t>
    <rPh sb="0" eb="2">
      <t>キンユウ</t>
    </rPh>
    <rPh sb="2" eb="4">
      <t>カンケイ</t>
    </rPh>
    <rPh sb="4" eb="6">
      <t>ゴウケイ</t>
    </rPh>
    <phoneticPr fontId="9"/>
  </si>
  <si>
    <t>保険業</t>
    <rPh sb="0" eb="3">
      <t>ホケンギョウ</t>
    </rPh>
    <phoneticPr fontId="9"/>
  </si>
  <si>
    <t>その他金融業</t>
    <rPh sb="2" eb="6">
      <t>タキンユウギョウ</t>
    </rPh>
    <phoneticPr fontId="9"/>
  </si>
  <si>
    <t>総計</t>
  </si>
  <si>
    <r>
      <t>上限</t>
    </r>
    <r>
      <rPr>
        <b/>
        <sz val="11"/>
        <color rgb="FFFF0000"/>
        <rFont val="游ゴシック"/>
        <family val="3"/>
        <charset val="128"/>
        <scheme val="minor"/>
      </rPr>
      <t>15</t>
    </r>
    <r>
      <rPr>
        <b/>
        <sz val="11"/>
        <color theme="1"/>
        <rFont val="游ゴシック"/>
        <family val="3"/>
        <charset val="128"/>
        <scheme val="minor"/>
      </rPr>
      <t>％</t>
    </r>
    <rPh sb="0" eb="2">
      <t>ジョウゲン</t>
    </rPh>
    <phoneticPr fontId="9"/>
  </si>
  <si>
    <t>時価構成比</t>
    <rPh sb="0" eb="2">
      <t>ジカ</t>
    </rPh>
    <rPh sb="2" eb="5">
      <t>コウセイヒ</t>
    </rPh>
    <phoneticPr fontId="9"/>
  </si>
  <si>
    <t>損益</t>
    <phoneticPr fontId="9"/>
  </si>
  <si>
    <t>損益率</t>
    <rPh sb="0" eb="3">
      <t>ソンエキリツ</t>
    </rPh>
    <phoneticPr fontId="9"/>
  </si>
  <si>
    <t>銘柄数</t>
    <rPh sb="0" eb="3">
      <t>メイガラスウ</t>
    </rPh>
    <phoneticPr fontId="9"/>
  </si>
  <si>
    <t>▼A4～K4列までを範囲指定して、Yahoo！ファイナンスの情報をそのまま貼り付け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</si>
</sst>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%"/>
    <numFmt numFmtId="178" formatCode="#,##0.0"/>
  </numFmts>
  <fonts count="22">
    <font>
      <sz val="11"/>
      <color theme="1"/>
      <name val="游ゴシック"/>
      <family val="2"/>
      <charset val="128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rgb="FF757575"/>
      <name val="Arial"/>
      <family val="2"/>
    </font>
    <font>
      <sz val="11"/>
      <color rgb="FF757575"/>
      <name val="Arial"/>
      <family val="2"/>
    </font>
    <font>
      <sz val="11"/>
      <color rgb="FF267F1A"/>
      <name val="Arial"/>
      <family val="2"/>
    </font>
    <font>
      <sz val="11"/>
      <color theme="1"/>
      <name val="MonoIcon"/>
      <family val="2"/>
    </font>
    <font>
      <sz val="11"/>
      <color rgb="FFC44042"/>
      <name val="Arial"/>
      <family val="2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FF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444444"/>
      <name val="Arial"/>
      <family val="2"/>
    </font>
    <font>
      <b/>
      <sz val="12"/>
      <color rgb="FFFF0000"/>
      <name val="游ゴシック"/>
      <family val="3"/>
      <charset val="128"/>
      <scheme val="minor"/>
    </font>
    <font>
      <b/>
      <sz val="12"/>
      <color rgb="FF0000FF"/>
      <name val="游ゴシック"/>
      <family val="3"/>
      <charset val="128"/>
      <scheme val="minor"/>
    </font>
    <font>
      <sz val="11"/>
      <color rgb="FF333333"/>
      <name val="MonoIcon"/>
      <family val="2"/>
    </font>
    <font>
      <sz val="11"/>
      <color rgb="FF0070C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3" borderId="0" xfId="0" applyFill="1">
      <alignment vertical="center"/>
    </xf>
    <xf numFmtId="0" fontId="12" fillId="3" borderId="0" xfId="0" applyFont="1" applyFill="1" applyAlignment="1">
      <alignment horizontal="center" vertical="center" wrapText="1"/>
    </xf>
    <xf numFmtId="10" fontId="0" fillId="3" borderId="0" xfId="0" applyNumberForma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right"/>
    </xf>
    <xf numFmtId="0" fontId="15" fillId="0" borderId="10" xfId="0" applyFont="1" applyBorder="1">
      <alignment vertical="center"/>
    </xf>
    <xf numFmtId="10" fontId="0" fillId="0" borderId="11" xfId="0" applyNumberFormat="1" applyBorder="1">
      <alignment vertical="center"/>
    </xf>
    <xf numFmtId="0" fontId="16" fillId="0" borderId="10" xfId="0" applyFont="1" applyBorder="1">
      <alignment vertical="center"/>
    </xf>
    <xf numFmtId="10" fontId="12" fillId="0" borderId="11" xfId="0" applyNumberFormat="1" applyFont="1" applyBorder="1">
      <alignment vertic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18" fillId="3" borderId="17" xfId="0" applyFont="1" applyFill="1" applyBorder="1">
      <alignment vertical="center"/>
    </xf>
    <xf numFmtId="0" fontId="17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0" fillId="3" borderId="6" xfId="0" quotePrefix="1" applyFill="1" applyBorder="1">
      <alignment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vertical="center" shrinkToFit="1"/>
    </xf>
    <xf numFmtId="10" fontId="0" fillId="3" borderId="6" xfId="0" applyNumberFormat="1" applyFill="1" applyBorder="1">
      <alignment vertical="center"/>
    </xf>
    <xf numFmtId="0" fontId="0" fillId="3" borderId="6" xfId="0" quotePrefix="1" applyFill="1" applyBorder="1" applyAlignment="1">
      <alignment horizontal="right" vertical="center"/>
    </xf>
    <xf numFmtId="38" fontId="0" fillId="3" borderId="6" xfId="0" applyNumberFormat="1" applyFill="1" applyBorder="1">
      <alignment vertical="center"/>
    </xf>
    <xf numFmtId="0" fontId="0" fillId="3" borderId="7" xfId="0" quotePrefix="1" applyFill="1" applyBorder="1">
      <alignment vertical="center"/>
    </xf>
    <xf numFmtId="0" fontId="0" fillId="3" borderId="7" xfId="0" applyFill="1" applyBorder="1" applyAlignment="1">
      <alignment vertical="center" shrinkToFit="1"/>
    </xf>
    <xf numFmtId="10" fontId="0" fillId="3" borderId="7" xfId="0" applyNumberFormat="1" applyFill="1" applyBorder="1">
      <alignment vertical="center"/>
    </xf>
    <xf numFmtId="0" fontId="0" fillId="3" borderId="7" xfId="0" quotePrefix="1" applyFill="1" applyBorder="1" applyAlignment="1">
      <alignment horizontal="right" vertical="center"/>
    </xf>
    <xf numFmtId="38" fontId="0" fillId="3" borderId="7" xfId="0" applyNumberFormat="1" applyFill="1" applyBorder="1">
      <alignment vertical="center"/>
    </xf>
    <xf numFmtId="3" fontId="0" fillId="3" borderId="7" xfId="0" quotePrefix="1" applyNumberFormat="1" applyFill="1" applyBorder="1">
      <alignment vertical="center"/>
    </xf>
    <xf numFmtId="0" fontId="0" fillId="3" borderId="16" xfId="0" quotePrefix="1" applyFill="1" applyBorder="1">
      <alignment vertical="center"/>
    </xf>
    <xf numFmtId="3" fontId="0" fillId="3" borderId="16" xfId="0" quotePrefix="1" applyNumberFormat="1" applyFill="1" applyBorder="1">
      <alignment vertical="center"/>
    </xf>
    <xf numFmtId="10" fontId="0" fillId="3" borderId="16" xfId="0" applyNumberFormat="1" applyFill="1" applyBorder="1">
      <alignment vertical="center"/>
    </xf>
    <xf numFmtId="0" fontId="0" fillId="3" borderId="16" xfId="0" quotePrefix="1" applyFill="1" applyBorder="1" applyAlignment="1">
      <alignment horizontal="right" vertical="center"/>
    </xf>
    <xf numFmtId="38" fontId="0" fillId="3" borderId="16" xfId="0" applyNumberFormat="1" applyFill="1" applyBorder="1">
      <alignment vertical="center"/>
    </xf>
    <xf numFmtId="0" fontId="12" fillId="3" borderId="0" xfId="0" applyFont="1" applyFill="1" applyAlignment="1">
      <alignment horizontal="center" vertical="center"/>
    </xf>
    <xf numFmtId="176" fontId="12" fillId="3" borderId="0" xfId="0" applyNumberFormat="1" applyFont="1" applyFill="1">
      <alignment vertical="center"/>
    </xf>
    <xf numFmtId="0" fontId="0" fillId="3" borderId="18" xfId="0" applyFill="1" applyBorder="1" applyAlignment="1">
      <alignment horizontal="right" vertical="center"/>
    </xf>
    <xf numFmtId="176" fontId="12" fillId="3" borderId="18" xfId="0" applyNumberFormat="1" applyFont="1" applyFill="1" applyBorder="1">
      <alignment vertical="center"/>
    </xf>
    <xf numFmtId="10" fontId="12" fillId="3" borderId="18" xfId="0" applyNumberFormat="1" applyFont="1" applyFill="1" applyBorder="1">
      <alignment vertical="center"/>
    </xf>
    <xf numFmtId="0" fontId="12" fillId="3" borderId="18" xfId="0" applyFont="1" applyFill="1" applyBorder="1">
      <alignment vertical="center"/>
    </xf>
    <xf numFmtId="38" fontId="12" fillId="3" borderId="18" xfId="0" applyNumberFormat="1" applyFont="1" applyFill="1" applyBorder="1">
      <alignment vertical="center"/>
    </xf>
    <xf numFmtId="10" fontId="0" fillId="3" borderId="19" xfId="0" applyNumberFormat="1" applyFill="1" applyBorder="1">
      <alignment vertical="center"/>
    </xf>
    <xf numFmtId="10" fontId="0" fillId="3" borderId="20" xfId="0" applyNumberFormat="1" applyFill="1" applyBorder="1">
      <alignment vertical="center"/>
    </xf>
    <xf numFmtId="10" fontId="12" fillId="3" borderId="0" xfId="0" applyNumberFormat="1" applyFont="1" applyFill="1">
      <alignment vertical="center"/>
    </xf>
    <xf numFmtId="177" fontId="0" fillId="3" borderId="6" xfId="0" applyNumberFormat="1" applyFill="1" applyBorder="1">
      <alignment vertical="center"/>
    </xf>
    <xf numFmtId="177" fontId="0" fillId="3" borderId="7" xfId="0" applyNumberFormat="1" applyFill="1" applyBorder="1">
      <alignment vertical="center"/>
    </xf>
    <xf numFmtId="177" fontId="0" fillId="3" borderId="16" xfId="0" applyNumberForma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indent="1"/>
    </xf>
    <xf numFmtId="0" fontId="8" fillId="0" borderId="4" xfId="1" applyBorder="1" applyAlignment="1">
      <alignment horizontal="left" vertical="center" indent="1"/>
    </xf>
    <xf numFmtId="178" fontId="0" fillId="3" borderId="6" xfId="0" applyNumberFormat="1" applyFill="1" applyBorder="1">
      <alignment vertical="center"/>
    </xf>
    <xf numFmtId="178" fontId="0" fillId="3" borderId="7" xfId="0" applyNumberFormat="1" applyFill="1" applyBorder="1">
      <alignment vertical="center"/>
    </xf>
    <xf numFmtId="178" fontId="0" fillId="3" borderId="16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178" fontId="12" fillId="3" borderId="18" xfId="0" applyNumberFormat="1" applyFont="1" applyFill="1" applyBorder="1">
      <alignment vertical="center"/>
    </xf>
    <xf numFmtId="177" fontId="12" fillId="3" borderId="18" xfId="0" applyNumberFormat="1" applyFont="1" applyFill="1" applyBorder="1">
      <alignment vertical="center"/>
    </xf>
    <xf numFmtId="0" fontId="21" fillId="3" borderId="0" xfId="0" applyFont="1" applyFill="1" applyAlignment="1">
      <alignment horizontal="left"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4" formatCode="0.00%"/>
    </dxf>
    <dxf>
      <alignment horizontal="center"/>
    </dxf>
    <dxf>
      <alignment horizontal="center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numFmt numFmtId="180" formatCode="#,##0%"/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numFmt numFmtId="3" formatCode="#,##0"/>
    </dxf>
    <dxf>
      <font>
        <color theme="9" tint="-0.24994659260841701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[kouhaitou_portfolio.xlsx]③セクター別配当金構成比チェック!ピボットテーブル1</c:name>
    <c:fmtId val="2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③セクター別配当金構成比チェック!$C$4</c:f>
              <c:strCache>
                <c:ptCount val="1"/>
                <c:pt idx="0">
                  <c:v>個数 / コード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E47-4F64-877D-A2818EF430E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③セクター別配当金構成比チェック!$C$5:$C$6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5-4BFA-B952-6366B3F3050C}"/>
            </c:ext>
          </c:extLst>
        </c:ser>
        <c:ser>
          <c:idx val="1"/>
          <c:order val="1"/>
          <c:tx>
            <c:strRef>
              <c:f>③セクター別配当金構成比チェック!$D$4</c:f>
              <c:strCache>
                <c:ptCount val="1"/>
                <c:pt idx="0">
                  <c:v>合計 / 時価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③セクター別配当金構成比チェック!$D$5:$D$6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5-4BFA-B952-6366B3F3050C}"/>
            </c:ext>
          </c:extLst>
        </c:ser>
        <c:ser>
          <c:idx val="2"/>
          <c:order val="2"/>
          <c:tx>
            <c:strRef>
              <c:f>③セクター別配当金構成比チェック!$E$4</c:f>
              <c:strCache>
                <c:ptCount val="1"/>
                <c:pt idx="0">
                  <c:v>合計 / 取得価額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③セクター別配当金構成比チェック!$E$5:$E$6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5-4BFA-B952-6366B3F3050C}"/>
            </c:ext>
          </c:extLst>
        </c:ser>
        <c:ser>
          <c:idx val="3"/>
          <c:order val="3"/>
          <c:tx>
            <c:strRef>
              <c:f>③セクター別配当金構成比チェック!$F$4</c:f>
              <c:strCache>
                <c:ptCount val="1"/>
                <c:pt idx="0">
                  <c:v>合計 / 受取配当金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③セクター別配当金構成比チェック!$F$5:$F$6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35-4BFA-B952-6366B3F3050C}"/>
            </c:ext>
          </c:extLst>
        </c:ser>
        <c:ser>
          <c:idx val="4"/>
          <c:order val="4"/>
          <c:tx>
            <c:strRef>
              <c:f>③セクター別配当金構成比チェック!$G$4</c:f>
              <c:strCache>
                <c:ptCount val="1"/>
                <c:pt idx="0">
                  <c:v>合計 / 配当金構成比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11-498B-A886-509829156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6E47-4F64-877D-A2818EF430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6E47-4F64-877D-A2818EF430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6E47-4F64-877D-A2818EF430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6E47-4F64-877D-A2818EF430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6E47-4F64-877D-A2818EF430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6E47-4F64-877D-A2818EF430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6E47-4F64-877D-A2818EF430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6E47-4F64-877D-A2818EF430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6E47-4F64-877D-A2818EF430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6E47-4F64-877D-A2818EF430E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6E47-4F64-877D-A2818EF430E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6E47-4F64-877D-A2818EF430E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6E47-4F64-877D-A2818EF430E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6E47-4F64-877D-A2818EF430E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6E47-4F64-877D-A2818EF430E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6E47-4F64-877D-A2818EF430E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6E47-4F64-877D-A2818EF430E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6E47-4F64-877D-A2818EF430E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6E47-4F64-877D-A2818EF430E7}"/>
              </c:ext>
            </c:extLst>
          </c:dPt>
          <c:cat>
            <c:strRef>
              <c:f>③セクター別配当金構成比チェック!$B$5:$B$6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③セクター別配当金構成比チェック!$G$5:$G$6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35-4BFA-B952-6366B3F3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22412</xdr:colOff>
      <xdr:row>2</xdr:row>
      <xdr:rowOff>62755</xdr:rowOff>
    </xdr:from>
    <xdr:to>
      <xdr:col>20</xdr:col>
      <xdr:colOff>470646</xdr:colOff>
      <xdr:row>26</xdr:row>
      <xdr:rowOff>22412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6A3C190-80BD-4CBF-39D4-D32C21D76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a" refreshedDate="44833.892413888891" createdVersion="8" refreshedVersion="8" minRefreshableVersion="3" recordCount="80" xr:uid="{3460180C-82A3-4538-8DF7-69FAFA117167}">
  <cacheSource type="worksheet">
    <worksheetSource ref="B3:P83" sheet="②高配当株ポートフォリオ"/>
  </cacheSource>
  <cacheFields count="15">
    <cacheField name="コード" numFmtId="0">
      <sharedItems containsSemiMixedTypes="0" containsString="0" containsNumber="1" containsInteger="1" minValue="0" maxValue="0"/>
    </cacheField>
    <cacheField name="市場" numFmtId="0">
      <sharedItems containsSemiMixedTypes="0" containsString="0" containsNumber="1" containsInteger="1" minValue="0" maxValue="0"/>
    </cacheField>
    <cacheField name="名称" numFmtId="0">
      <sharedItems containsSemiMixedTypes="0" containsString="0" containsNumber="1" containsInteger="1" minValue="0" maxValue="0"/>
    </cacheField>
    <cacheField name="業種" numFmtId="0">
      <sharedItems containsSemiMixedTypes="0" containsString="0" containsNumber="1" containsInteger="1" minValue="0" maxValue="0" count="1">
        <n v="0"/>
      </sharedItems>
    </cacheField>
    <cacheField name="保有株式数" numFmtId="0">
      <sharedItems containsSemiMixedTypes="0" containsString="0" containsNumber="1" containsInteger="1" minValue="0" maxValue="0"/>
    </cacheField>
    <cacheField name="購入単価" numFmtId="0">
      <sharedItems containsSemiMixedTypes="0" containsString="0" containsNumber="1" containsInteger="1" minValue="0" maxValue="0"/>
    </cacheField>
    <cacheField name="取得価額" numFmtId="0">
      <sharedItems containsSemiMixedTypes="0" containsString="0" containsNumber="1" containsInteger="1" minValue="0" maxValue="0"/>
    </cacheField>
    <cacheField name="時価" numFmtId="0">
      <sharedItems containsSemiMixedTypes="0" containsString="0" containsNumber="1" containsInteger="1" minValue="0" maxValue="0"/>
    </cacheField>
    <cacheField name="時価構成比" numFmtId="10">
      <sharedItems/>
    </cacheField>
    <cacheField name="損益" numFmtId="178">
      <sharedItems containsSemiMixedTypes="0" containsString="0" containsNumber="1" containsInteger="1" minValue="0" maxValue="0"/>
    </cacheField>
    <cacheField name="損益率" numFmtId="177">
      <sharedItems/>
    </cacheField>
    <cacheField name="1株配当" numFmtId="0">
      <sharedItems/>
    </cacheField>
    <cacheField name="1株配当2" numFmtId="38">
      <sharedItems/>
    </cacheField>
    <cacheField name="受取配当金" numFmtId="38">
      <sharedItems/>
    </cacheField>
    <cacheField name="配当金構成比" numFmtId="1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  <r>
    <n v="0"/>
    <n v="0"/>
    <n v="0"/>
    <x v="0"/>
    <n v="0"/>
    <n v="0"/>
    <n v="0"/>
    <n v="0"/>
    <e v="#DIV/0!"/>
    <n v="0"/>
    <e v="#DIV/0!"/>
    <e v="#VALUE!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943EC5-36A3-4EEC-BAA5-4858676DEEB1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 chartFormat="21">
  <location ref="B4:G6" firstHeaderRow="0" firstDataRow="1" firstDataCol="1"/>
  <pivotFields count="15">
    <pivotField dataField="1" showAll="0"/>
    <pivotField showAll="0"/>
    <pivotField showAll="0"/>
    <pivotField axis="axisRow" showAll="0" sortType="descending">
      <items count="2">
        <item x="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numFmtId="176" showAll="0"/>
    <pivotField numFmtId="176" showAll="0"/>
    <pivotField dataField="1" showAll="0"/>
    <pivotField dataField="1" numFmtId="176" showAll="0"/>
    <pivotField showAll="0"/>
    <pivotField numFmtId="178" showAll="0"/>
    <pivotField showAll="0"/>
    <pivotField showAll="0"/>
    <pivotField showAll="0"/>
    <pivotField dataField="1" showAll="0"/>
    <pivotField dataField="1" showAll="0"/>
  </pivotFields>
  <rowFields count="1">
    <field x="3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個数 / コード" fld="0" subtotal="count" baseField="3" baseItem="4"/>
    <dataField name="合計 / 時価" fld="7" baseField="0" baseItem="0" numFmtId="3"/>
    <dataField name="合計 / 取得価額" fld="6" baseField="0" baseItem="0" numFmtId="3"/>
    <dataField name="合計 / 受取配当金" fld="13" baseField="3" baseItem="4" numFmtId="3"/>
    <dataField name="合計 / 配当金構成比" fld="14" baseField="3" baseItem="4" numFmtId="10"/>
  </dataFields>
  <formats count="15">
    <format dxfId="14">
      <pivotArea field="3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1"/>
            <x v="3"/>
            <x v="4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3" type="button" dataOnly="0" labelOnly="1" outline="0" axis="axisRow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chartFormats count="3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0" format="6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20" format="7">
      <pivotArea type="data" outline="0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chartFormat>
    <chartFormat chart="20" format="8">
      <pivotArea type="data" outline="0" fieldPosition="0">
        <references count="2">
          <reference field="4294967294" count="1" selected="0">
            <x v="3"/>
          </reference>
          <reference field="3" count="1" selected="0">
            <x v="0"/>
          </reference>
        </references>
      </pivotArea>
    </chartFormat>
    <chartFormat chart="20" format="9">
      <pivotArea type="data" outline="0" fieldPosition="0">
        <references count="2">
          <reference field="4294967294" count="1" selected="0">
            <x v="4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ECD5E-FC23-49A1-9CE1-C4FB64150BE3}">
  <dimension ref="A1:O49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G2"/>
    </sheetView>
  </sheetViews>
  <sheetFormatPr defaultRowHeight="18.75"/>
  <cols>
    <col min="2" max="2" width="10.375" customWidth="1"/>
    <col min="3" max="3" width="43.375" customWidth="1"/>
    <col min="4" max="4" width="12.75" customWidth="1"/>
    <col min="8" max="8" width="19.375" customWidth="1"/>
    <col min="9" max="9" width="17.25" customWidth="1"/>
    <col min="11" max="11" width="12.75" customWidth="1"/>
    <col min="12" max="12" width="9" style="1"/>
  </cols>
  <sheetData>
    <row r="1" spans="1:15" s="1" customFormat="1" ht="18.75" customHeight="1">
      <c r="A1" s="67" t="s">
        <v>58</v>
      </c>
      <c r="B1" s="67"/>
      <c r="C1" s="67"/>
      <c r="D1" s="67"/>
      <c r="E1" s="67"/>
      <c r="F1" s="67"/>
      <c r="G1" s="67"/>
      <c r="H1" s="14"/>
      <c r="I1" s="15"/>
      <c r="J1" s="15"/>
      <c r="O1" s="13"/>
    </row>
    <row r="2" spans="1:15" s="1" customFormat="1" ht="19.5" customHeight="1" thickBot="1">
      <c r="A2" s="68"/>
      <c r="B2" s="68"/>
      <c r="C2" s="68"/>
      <c r="D2" s="68"/>
      <c r="E2" s="68"/>
      <c r="F2" s="68"/>
      <c r="G2" s="68"/>
      <c r="H2" s="16"/>
      <c r="O2" s="13"/>
    </row>
    <row r="3" spans="1:15" s="1" customFormat="1" ht="19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" t="s">
        <v>57</v>
      </c>
    </row>
    <row r="4" spans="1:15" s="1" customFormat="1">
      <c r="A4" s="93"/>
      <c r="B4" s="93"/>
      <c r="C4" s="53"/>
      <c r="D4" s="96"/>
      <c r="E4" s="90"/>
      <c r="F4" s="99"/>
      <c r="G4" s="99"/>
      <c r="H4" s="105"/>
      <c r="I4" s="90"/>
      <c r="J4" s="90"/>
      <c r="K4" s="90"/>
      <c r="L4" s="64">
        <v>1</v>
      </c>
    </row>
    <row r="5" spans="1:15" s="1" customFormat="1">
      <c r="A5" s="94"/>
      <c r="B5" s="94"/>
      <c r="C5" s="54"/>
      <c r="D5" s="97"/>
      <c r="E5" s="91"/>
      <c r="F5" s="100"/>
      <c r="G5" s="100"/>
      <c r="H5" s="106"/>
      <c r="I5" s="91"/>
      <c r="J5" s="91"/>
      <c r="K5" s="91"/>
      <c r="L5" s="13"/>
      <c r="M5" s="17"/>
    </row>
    <row r="6" spans="1:15" s="1" customFormat="1" ht="19.5" thickBot="1">
      <c r="A6" s="95"/>
      <c r="B6" s="95"/>
      <c r="C6" s="55"/>
      <c r="D6" s="98"/>
      <c r="E6" s="92"/>
      <c r="F6" s="101"/>
      <c r="G6" s="101"/>
      <c r="H6" s="107"/>
      <c r="I6" s="92"/>
      <c r="J6" s="92"/>
      <c r="K6" s="92"/>
      <c r="L6" s="13"/>
    </row>
    <row r="7" spans="1:15" s="1" customFormat="1">
      <c r="A7" s="93"/>
      <c r="B7" s="93"/>
      <c r="C7" s="53"/>
      <c r="D7" s="96"/>
      <c r="E7" s="90"/>
      <c r="F7" s="90"/>
      <c r="G7" s="99"/>
      <c r="H7" s="105"/>
      <c r="I7" s="108"/>
      <c r="J7" s="90"/>
      <c r="K7" s="90"/>
      <c r="L7" s="64">
        <f>L4+1</f>
        <v>2</v>
      </c>
    </row>
    <row r="8" spans="1:15" s="1" customFormat="1">
      <c r="A8" s="94"/>
      <c r="B8" s="94"/>
      <c r="C8" s="54"/>
      <c r="D8" s="97"/>
      <c r="E8" s="91"/>
      <c r="F8" s="91"/>
      <c r="G8" s="100"/>
      <c r="H8" s="106"/>
      <c r="I8" s="109"/>
      <c r="J8" s="91"/>
      <c r="K8" s="91"/>
      <c r="L8" s="13"/>
    </row>
    <row r="9" spans="1:15" s="1" customFormat="1" ht="19.5" thickBot="1">
      <c r="A9" s="95"/>
      <c r="B9" s="95"/>
      <c r="C9" s="55"/>
      <c r="D9" s="98"/>
      <c r="E9" s="92"/>
      <c r="F9" s="92"/>
      <c r="G9" s="101"/>
      <c r="H9" s="107"/>
      <c r="I9" s="110"/>
      <c r="J9" s="92"/>
      <c r="K9" s="92"/>
      <c r="L9" s="13"/>
    </row>
    <row r="10" spans="1:15" s="1" customFormat="1">
      <c r="A10" s="93"/>
      <c r="B10" s="93"/>
      <c r="C10" s="53"/>
      <c r="D10" s="96"/>
      <c r="E10" s="90"/>
      <c r="F10" s="99"/>
      <c r="G10" s="99"/>
      <c r="H10" s="105"/>
      <c r="I10" s="90"/>
      <c r="J10" s="90"/>
      <c r="K10" s="90"/>
      <c r="L10" s="64">
        <f>L7+1</f>
        <v>3</v>
      </c>
    </row>
    <row r="11" spans="1:15" s="1" customFormat="1">
      <c r="A11" s="94"/>
      <c r="B11" s="94"/>
      <c r="C11" s="54"/>
      <c r="D11" s="97"/>
      <c r="E11" s="91"/>
      <c r="F11" s="100"/>
      <c r="G11" s="100"/>
      <c r="H11" s="106"/>
      <c r="I11" s="91"/>
      <c r="J11" s="91"/>
      <c r="K11" s="91"/>
      <c r="L11" s="13"/>
    </row>
    <row r="12" spans="1:15" s="1" customFormat="1" ht="19.5" thickBot="1">
      <c r="A12" s="95"/>
      <c r="B12" s="95"/>
      <c r="C12" s="55"/>
      <c r="D12" s="98"/>
      <c r="E12" s="92"/>
      <c r="F12" s="101"/>
      <c r="G12" s="101"/>
      <c r="H12" s="107"/>
      <c r="I12" s="92"/>
      <c r="J12" s="92"/>
      <c r="K12" s="92"/>
      <c r="L12" s="13"/>
    </row>
    <row r="13" spans="1:15" s="1" customFormat="1">
      <c r="A13" s="93"/>
      <c r="B13" s="93"/>
      <c r="C13" s="53"/>
      <c r="D13" s="96"/>
      <c r="E13" s="90"/>
      <c r="F13" s="99"/>
      <c r="G13" s="99"/>
      <c r="H13" s="105"/>
      <c r="I13" s="90"/>
      <c r="J13" s="90"/>
      <c r="K13" s="90"/>
      <c r="L13" s="64">
        <f t="shared" ref="L13" si="0">L10+1</f>
        <v>4</v>
      </c>
    </row>
    <row r="14" spans="1:15" s="1" customFormat="1">
      <c r="A14" s="94"/>
      <c r="B14" s="94"/>
      <c r="C14" s="54"/>
      <c r="D14" s="97"/>
      <c r="E14" s="91"/>
      <c r="F14" s="100"/>
      <c r="G14" s="100"/>
      <c r="H14" s="106"/>
      <c r="I14" s="91"/>
      <c r="J14" s="91"/>
      <c r="K14" s="91"/>
      <c r="L14" s="13"/>
    </row>
    <row r="15" spans="1:15" s="1" customFormat="1" ht="19.5" thickBot="1">
      <c r="A15" s="95"/>
      <c r="B15" s="95"/>
      <c r="C15" s="55"/>
      <c r="D15" s="98"/>
      <c r="E15" s="92"/>
      <c r="F15" s="101"/>
      <c r="G15" s="101"/>
      <c r="H15" s="107"/>
      <c r="I15" s="92"/>
      <c r="J15" s="92"/>
      <c r="K15" s="92"/>
      <c r="L15" s="13"/>
    </row>
    <row r="16" spans="1:15" s="1" customFormat="1">
      <c r="A16" s="93"/>
      <c r="B16" s="93"/>
      <c r="C16" s="53"/>
      <c r="D16" s="96"/>
      <c r="E16" s="90"/>
      <c r="F16" s="99"/>
      <c r="G16" s="99"/>
      <c r="H16" s="105"/>
      <c r="I16" s="90"/>
      <c r="J16" s="90"/>
      <c r="K16" s="90"/>
      <c r="L16" s="64">
        <f t="shared" ref="L16" si="1">L13+1</f>
        <v>5</v>
      </c>
    </row>
    <row r="17" spans="1:12" s="1" customFormat="1">
      <c r="A17" s="94"/>
      <c r="B17" s="94"/>
      <c r="C17" s="54"/>
      <c r="D17" s="97"/>
      <c r="E17" s="91"/>
      <c r="F17" s="100"/>
      <c r="G17" s="100"/>
      <c r="H17" s="106"/>
      <c r="I17" s="91"/>
      <c r="J17" s="91"/>
      <c r="K17" s="91"/>
      <c r="L17" s="13"/>
    </row>
    <row r="18" spans="1:12" s="1" customFormat="1" ht="19.5" thickBot="1">
      <c r="A18" s="95"/>
      <c r="B18" s="95"/>
      <c r="C18" s="55"/>
      <c r="D18" s="98"/>
      <c r="E18" s="92"/>
      <c r="F18" s="101"/>
      <c r="G18" s="101"/>
      <c r="H18" s="107"/>
      <c r="I18" s="92"/>
      <c r="J18" s="92"/>
      <c r="K18" s="92"/>
      <c r="L18" s="13"/>
    </row>
    <row r="19" spans="1:12" s="1" customFormat="1">
      <c r="A19" s="93"/>
      <c r="B19" s="93"/>
      <c r="C19" s="53"/>
      <c r="D19" s="96"/>
      <c r="E19" s="90"/>
      <c r="F19" s="99"/>
      <c r="G19" s="99"/>
      <c r="H19" s="105"/>
      <c r="I19" s="90"/>
      <c r="J19" s="90"/>
      <c r="K19" s="90"/>
      <c r="L19" s="64">
        <f t="shared" ref="L19" si="2">L16+1</f>
        <v>6</v>
      </c>
    </row>
    <row r="20" spans="1:12" s="1" customFormat="1">
      <c r="A20" s="94"/>
      <c r="B20" s="94"/>
      <c r="C20" s="54"/>
      <c r="D20" s="97"/>
      <c r="E20" s="91"/>
      <c r="F20" s="100"/>
      <c r="G20" s="100"/>
      <c r="H20" s="106"/>
      <c r="I20" s="91"/>
      <c r="J20" s="91"/>
      <c r="K20" s="91"/>
      <c r="L20" s="13"/>
    </row>
    <row r="21" spans="1:12" s="1" customFormat="1" ht="19.5" thickBot="1">
      <c r="A21" s="95"/>
      <c r="B21" s="95"/>
      <c r="C21" s="55"/>
      <c r="D21" s="98"/>
      <c r="E21" s="92"/>
      <c r="F21" s="101"/>
      <c r="G21" s="101"/>
      <c r="H21" s="107"/>
      <c r="I21" s="92"/>
      <c r="J21" s="92"/>
      <c r="K21" s="92"/>
      <c r="L21" s="13"/>
    </row>
    <row r="22" spans="1:12" s="1" customFormat="1">
      <c r="A22" s="93"/>
      <c r="B22" s="93"/>
      <c r="C22" s="53"/>
      <c r="D22" s="96"/>
      <c r="E22" s="90"/>
      <c r="F22" s="99"/>
      <c r="G22" s="99"/>
      <c r="H22" s="105"/>
      <c r="I22" s="90"/>
      <c r="J22" s="90"/>
      <c r="K22" s="90"/>
      <c r="L22" s="64">
        <f t="shared" ref="L22" si="3">L19+1</f>
        <v>7</v>
      </c>
    </row>
    <row r="23" spans="1:12" s="1" customFormat="1">
      <c r="A23" s="94"/>
      <c r="B23" s="94"/>
      <c r="C23" s="54"/>
      <c r="D23" s="97"/>
      <c r="E23" s="91"/>
      <c r="F23" s="100"/>
      <c r="G23" s="100"/>
      <c r="H23" s="106"/>
      <c r="I23" s="91"/>
      <c r="J23" s="91"/>
      <c r="K23" s="91"/>
      <c r="L23" s="13"/>
    </row>
    <row r="24" spans="1:12" s="1" customFormat="1" ht="19.5" thickBot="1">
      <c r="A24" s="95"/>
      <c r="B24" s="95"/>
      <c r="C24" s="55"/>
      <c r="D24" s="98"/>
      <c r="E24" s="92"/>
      <c r="F24" s="101"/>
      <c r="G24" s="101"/>
      <c r="H24" s="107"/>
      <c r="I24" s="92"/>
      <c r="J24" s="92"/>
      <c r="K24" s="92"/>
      <c r="L24" s="13"/>
    </row>
    <row r="25" spans="1:12" s="1" customFormat="1">
      <c r="A25" s="93"/>
      <c r="B25" s="93"/>
      <c r="C25" s="53"/>
      <c r="D25" s="96"/>
      <c r="E25" s="90"/>
      <c r="F25" s="99"/>
      <c r="G25" s="99"/>
      <c r="H25" s="105"/>
      <c r="I25" s="90"/>
      <c r="J25" s="90"/>
      <c r="K25" s="90"/>
      <c r="L25" s="64">
        <f t="shared" ref="L25" si="4">L22+1</f>
        <v>8</v>
      </c>
    </row>
    <row r="26" spans="1:12" s="1" customFormat="1">
      <c r="A26" s="94"/>
      <c r="B26" s="94"/>
      <c r="C26" s="54"/>
      <c r="D26" s="97"/>
      <c r="E26" s="91"/>
      <c r="F26" s="100"/>
      <c r="G26" s="100"/>
      <c r="H26" s="106"/>
      <c r="I26" s="91"/>
      <c r="J26" s="91"/>
      <c r="K26" s="91"/>
      <c r="L26" s="13"/>
    </row>
    <row r="27" spans="1:12" s="1" customFormat="1" ht="19.5" thickBot="1">
      <c r="A27" s="95"/>
      <c r="B27" s="95"/>
      <c r="C27" s="55"/>
      <c r="D27" s="98"/>
      <c r="E27" s="92"/>
      <c r="F27" s="101"/>
      <c r="G27" s="101"/>
      <c r="H27" s="107"/>
      <c r="I27" s="92"/>
      <c r="J27" s="92"/>
      <c r="K27" s="92"/>
      <c r="L27" s="13"/>
    </row>
    <row r="28" spans="1:12" s="1" customFormat="1">
      <c r="A28" s="93"/>
      <c r="B28" s="93"/>
      <c r="C28" s="53"/>
      <c r="D28" s="96"/>
      <c r="E28" s="90"/>
      <c r="F28" s="99"/>
      <c r="G28" s="99"/>
      <c r="H28" s="105"/>
      <c r="I28" s="90"/>
      <c r="J28" s="90"/>
      <c r="K28" s="90"/>
      <c r="L28" s="64">
        <f t="shared" ref="L28" si="5">L25+1</f>
        <v>9</v>
      </c>
    </row>
    <row r="29" spans="1:12" s="1" customFormat="1">
      <c r="A29" s="94"/>
      <c r="B29" s="94"/>
      <c r="C29" s="54"/>
      <c r="D29" s="97"/>
      <c r="E29" s="91"/>
      <c r="F29" s="100"/>
      <c r="G29" s="100"/>
      <c r="H29" s="106"/>
      <c r="I29" s="91"/>
      <c r="J29" s="91"/>
      <c r="K29" s="91"/>
      <c r="L29" s="13"/>
    </row>
    <row r="30" spans="1:12" s="1" customFormat="1" ht="19.5" thickBot="1">
      <c r="A30" s="95"/>
      <c r="B30" s="95"/>
      <c r="C30" s="55"/>
      <c r="D30" s="98"/>
      <c r="E30" s="92"/>
      <c r="F30" s="101"/>
      <c r="G30" s="101"/>
      <c r="H30" s="107"/>
      <c r="I30" s="92"/>
      <c r="J30" s="92"/>
      <c r="K30" s="92"/>
      <c r="L30" s="13"/>
    </row>
    <row r="31" spans="1:12" s="1" customFormat="1">
      <c r="A31" s="93"/>
      <c r="B31" s="93"/>
      <c r="C31" s="53"/>
      <c r="D31" s="96"/>
      <c r="E31" s="90"/>
      <c r="F31" s="99"/>
      <c r="G31" s="99"/>
      <c r="H31" s="105"/>
      <c r="I31" s="90"/>
      <c r="J31" s="90"/>
      <c r="K31" s="90"/>
      <c r="L31" s="64">
        <f t="shared" ref="L31" si="6">L28+1</f>
        <v>10</v>
      </c>
    </row>
    <row r="32" spans="1:12" s="1" customFormat="1">
      <c r="A32" s="94"/>
      <c r="B32" s="94"/>
      <c r="C32" s="54"/>
      <c r="D32" s="97"/>
      <c r="E32" s="91"/>
      <c r="F32" s="100"/>
      <c r="G32" s="100"/>
      <c r="H32" s="106"/>
      <c r="I32" s="91"/>
      <c r="J32" s="91"/>
      <c r="K32" s="91"/>
      <c r="L32" s="13"/>
    </row>
    <row r="33" spans="1:12" s="1" customFormat="1" ht="19.5" thickBot="1">
      <c r="A33" s="95"/>
      <c r="B33" s="95"/>
      <c r="C33" s="55"/>
      <c r="D33" s="98"/>
      <c r="E33" s="92"/>
      <c r="F33" s="101"/>
      <c r="G33" s="101"/>
      <c r="H33" s="107"/>
      <c r="I33" s="92"/>
      <c r="J33" s="92"/>
      <c r="K33" s="92"/>
      <c r="L33" s="13"/>
    </row>
    <row r="34" spans="1:12" s="1" customFormat="1">
      <c r="A34" s="93"/>
      <c r="B34" s="93"/>
      <c r="C34" s="53"/>
      <c r="D34" s="96"/>
      <c r="E34" s="90"/>
      <c r="F34" s="90"/>
      <c r="G34" s="99"/>
      <c r="H34" s="105"/>
      <c r="I34" s="90"/>
      <c r="J34" s="90"/>
      <c r="K34" s="90"/>
      <c r="L34" s="64">
        <f t="shared" ref="L34" si="7">L31+1</f>
        <v>11</v>
      </c>
    </row>
    <row r="35" spans="1:12" s="1" customFormat="1">
      <c r="A35" s="94"/>
      <c r="B35" s="94"/>
      <c r="C35" s="54"/>
      <c r="D35" s="97"/>
      <c r="E35" s="91"/>
      <c r="F35" s="91"/>
      <c r="G35" s="100"/>
      <c r="H35" s="106"/>
      <c r="I35" s="91"/>
      <c r="J35" s="91"/>
      <c r="K35" s="91"/>
      <c r="L35" s="13"/>
    </row>
    <row r="36" spans="1:12" s="1" customFormat="1" ht="19.5" thickBot="1">
      <c r="A36" s="95"/>
      <c r="B36" s="95"/>
      <c r="C36" s="55"/>
      <c r="D36" s="98"/>
      <c r="E36" s="92"/>
      <c r="F36" s="92"/>
      <c r="G36" s="101"/>
      <c r="H36" s="107"/>
      <c r="I36" s="92"/>
      <c r="J36" s="92"/>
      <c r="K36" s="92"/>
      <c r="L36" s="13"/>
    </row>
    <row r="37" spans="1:12" s="1" customFormat="1">
      <c r="A37" s="93"/>
      <c r="B37" s="93"/>
      <c r="C37" s="53"/>
      <c r="D37" s="96"/>
      <c r="E37" s="90"/>
      <c r="F37" s="99"/>
      <c r="G37" s="99"/>
      <c r="H37" s="105"/>
      <c r="I37" s="90"/>
      <c r="J37" s="90"/>
      <c r="K37" s="90"/>
      <c r="L37" s="64">
        <f t="shared" ref="L37" si="8">L34+1</f>
        <v>12</v>
      </c>
    </row>
    <row r="38" spans="1:12" s="1" customFormat="1">
      <c r="A38" s="94"/>
      <c r="B38" s="94"/>
      <c r="C38" s="54"/>
      <c r="D38" s="97"/>
      <c r="E38" s="91"/>
      <c r="F38" s="100"/>
      <c r="G38" s="100"/>
      <c r="H38" s="106"/>
      <c r="I38" s="91"/>
      <c r="J38" s="91"/>
      <c r="K38" s="91"/>
      <c r="L38" s="13"/>
    </row>
    <row r="39" spans="1:12" s="1" customFormat="1" ht="19.5" thickBot="1">
      <c r="A39" s="95"/>
      <c r="B39" s="95"/>
      <c r="C39" s="55"/>
      <c r="D39" s="98"/>
      <c r="E39" s="92"/>
      <c r="F39" s="101"/>
      <c r="G39" s="101"/>
      <c r="H39" s="107"/>
      <c r="I39" s="92"/>
      <c r="J39" s="92"/>
      <c r="K39" s="92"/>
      <c r="L39" s="13"/>
    </row>
    <row r="40" spans="1:12" s="1" customFormat="1">
      <c r="A40" s="93"/>
      <c r="B40" s="93"/>
      <c r="C40" s="53"/>
      <c r="D40" s="96"/>
      <c r="E40" s="90"/>
      <c r="F40" s="99"/>
      <c r="G40" s="99"/>
      <c r="H40" s="105"/>
      <c r="I40" s="90"/>
      <c r="J40" s="90"/>
      <c r="K40" s="90"/>
      <c r="L40" s="64">
        <f t="shared" ref="L40" si="9">L37+1</f>
        <v>13</v>
      </c>
    </row>
    <row r="41" spans="1:12" s="1" customFormat="1">
      <c r="A41" s="94"/>
      <c r="B41" s="94"/>
      <c r="C41" s="54"/>
      <c r="D41" s="97"/>
      <c r="E41" s="91"/>
      <c r="F41" s="100"/>
      <c r="G41" s="100"/>
      <c r="H41" s="106"/>
      <c r="I41" s="91"/>
      <c r="J41" s="91"/>
      <c r="K41" s="91"/>
      <c r="L41" s="13"/>
    </row>
    <row r="42" spans="1:12" s="1" customFormat="1" ht="19.5" thickBot="1">
      <c r="A42" s="95"/>
      <c r="B42" s="95"/>
      <c r="C42" s="55"/>
      <c r="D42" s="98"/>
      <c r="E42" s="92"/>
      <c r="F42" s="101"/>
      <c r="G42" s="101"/>
      <c r="H42" s="107"/>
      <c r="I42" s="92"/>
      <c r="J42" s="92"/>
      <c r="K42" s="92"/>
      <c r="L42" s="13"/>
    </row>
    <row r="43" spans="1:12" s="1" customFormat="1">
      <c r="A43" s="93"/>
      <c r="B43" s="93"/>
      <c r="C43" s="53"/>
      <c r="D43" s="96"/>
      <c r="E43" s="90"/>
      <c r="F43" s="99"/>
      <c r="G43" s="99"/>
      <c r="H43" s="105"/>
      <c r="I43" s="90"/>
      <c r="J43" s="90"/>
      <c r="K43" s="90"/>
      <c r="L43" s="64">
        <f t="shared" ref="L43" si="10">L40+1</f>
        <v>14</v>
      </c>
    </row>
    <row r="44" spans="1:12" s="1" customFormat="1">
      <c r="A44" s="94"/>
      <c r="B44" s="94"/>
      <c r="C44" s="54"/>
      <c r="D44" s="97"/>
      <c r="E44" s="91"/>
      <c r="F44" s="100"/>
      <c r="G44" s="100"/>
      <c r="H44" s="106"/>
      <c r="I44" s="91"/>
      <c r="J44" s="91"/>
      <c r="K44" s="91"/>
      <c r="L44" s="13"/>
    </row>
    <row r="45" spans="1:12" s="1" customFormat="1" ht="19.5" thickBot="1">
      <c r="A45" s="95"/>
      <c r="B45" s="95"/>
      <c r="C45" s="55"/>
      <c r="D45" s="98"/>
      <c r="E45" s="92"/>
      <c r="F45" s="101"/>
      <c r="G45" s="101"/>
      <c r="H45" s="107"/>
      <c r="I45" s="92"/>
      <c r="J45" s="92"/>
      <c r="K45" s="92"/>
      <c r="L45" s="13"/>
    </row>
    <row r="46" spans="1:12" s="1" customFormat="1">
      <c r="A46" s="93"/>
      <c r="B46" s="93"/>
      <c r="C46" s="53"/>
      <c r="D46" s="96"/>
      <c r="E46" s="90"/>
      <c r="F46" s="99"/>
      <c r="G46" s="99"/>
      <c r="H46" s="105"/>
      <c r="I46" s="90"/>
      <c r="J46" s="90"/>
      <c r="K46" s="90"/>
      <c r="L46" s="64">
        <f t="shared" ref="L46" si="11">L43+1</f>
        <v>15</v>
      </c>
    </row>
    <row r="47" spans="1:12" s="1" customFormat="1">
      <c r="A47" s="94"/>
      <c r="B47" s="94"/>
      <c r="C47" s="54"/>
      <c r="D47" s="97"/>
      <c r="E47" s="91"/>
      <c r="F47" s="100"/>
      <c r="G47" s="100"/>
      <c r="H47" s="106"/>
      <c r="I47" s="91"/>
      <c r="J47" s="91"/>
      <c r="K47" s="91"/>
      <c r="L47" s="13"/>
    </row>
    <row r="48" spans="1:12" s="1" customFormat="1" ht="19.5" thickBot="1">
      <c r="A48" s="95"/>
      <c r="B48" s="95"/>
      <c r="C48" s="55"/>
      <c r="D48" s="98"/>
      <c r="E48" s="92"/>
      <c r="F48" s="101"/>
      <c r="G48" s="101"/>
      <c r="H48" s="107"/>
      <c r="I48" s="92"/>
      <c r="J48" s="92"/>
      <c r="K48" s="92"/>
      <c r="L48" s="13"/>
    </row>
    <row r="49" spans="1:12" s="1" customFormat="1">
      <c r="A49" s="93"/>
      <c r="B49" s="93"/>
      <c r="C49" s="53"/>
      <c r="D49" s="96"/>
      <c r="E49" s="90"/>
      <c r="F49" s="90"/>
      <c r="G49" s="99"/>
      <c r="H49" s="105"/>
      <c r="I49" s="90"/>
      <c r="J49" s="90"/>
      <c r="K49" s="90"/>
      <c r="L49" s="64">
        <f t="shared" ref="L49" si="12">L46+1</f>
        <v>16</v>
      </c>
    </row>
    <row r="50" spans="1:12" s="1" customFormat="1">
      <c r="A50" s="94"/>
      <c r="B50" s="94"/>
      <c r="C50" s="54"/>
      <c r="D50" s="97"/>
      <c r="E50" s="91"/>
      <c r="F50" s="91"/>
      <c r="G50" s="100"/>
      <c r="H50" s="106"/>
      <c r="I50" s="91"/>
      <c r="J50" s="91"/>
      <c r="K50" s="91"/>
      <c r="L50" s="13"/>
    </row>
    <row r="51" spans="1:12" s="1" customFormat="1" ht="19.5" thickBot="1">
      <c r="A51" s="95"/>
      <c r="B51" s="95"/>
      <c r="C51" s="55"/>
      <c r="D51" s="98"/>
      <c r="E51" s="92"/>
      <c r="F51" s="92"/>
      <c r="G51" s="101"/>
      <c r="H51" s="107"/>
      <c r="I51" s="92"/>
      <c r="J51" s="92"/>
      <c r="K51" s="92"/>
      <c r="L51" s="13"/>
    </row>
    <row r="52" spans="1:12" s="1" customFormat="1">
      <c r="A52" s="93"/>
      <c r="B52" s="93"/>
      <c r="C52" s="53"/>
      <c r="D52" s="96"/>
      <c r="E52" s="90"/>
      <c r="F52" s="99"/>
      <c r="G52" s="99"/>
      <c r="H52" s="102"/>
      <c r="I52" s="90"/>
      <c r="J52" s="90"/>
      <c r="K52" s="90"/>
      <c r="L52" s="64">
        <f t="shared" ref="L52" si="13">L49+1</f>
        <v>17</v>
      </c>
    </row>
    <row r="53" spans="1:12" s="1" customFormat="1">
      <c r="A53" s="94"/>
      <c r="B53" s="94"/>
      <c r="C53" s="54"/>
      <c r="D53" s="97"/>
      <c r="E53" s="91"/>
      <c r="F53" s="100"/>
      <c r="G53" s="100"/>
      <c r="H53" s="103"/>
      <c r="I53" s="91"/>
      <c r="J53" s="91"/>
      <c r="K53" s="91"/>
      <c r="L53" s="13"/>
    </row>
    <row r="54" spans="1:12" s="1" customFormat="1" ht="19.5" thickBot="1">
      <c r="A54" s="95"/>
      <c r="B54" s="95"/>
      <c r="C54" s="55"/>
      <c r="D54" s="98"/>
      <c r="E54" s="92"/>
      <c r="F54" s="101"/>
      <c r="G54" s="101"/>
      <c r="H54" s="104"/>
      <c r="I54" s="92"/>
      <c r="J54" s="92"/>
      <c r="K54" s="92"/>
      <c r="L54" s="13"/>
    </row>
    <row r="55" spans="1:12" s="1" customFormat="1">
      <c r="A55" s="93"/>
      <c r="B55" s="93"/>
      <c r="C55" s="53"/>
      <c r="D55" s="96"/>
      <c r="E55" s="90"/>
      <c r="F55" s="99"/>
      <c r="G55" s="99"/>
      <c r="H55" s="105"/>
      <c r="I55" s="90"/>
      <c r="J55" s="108"/>
      <c r="K55" s="108"/>
      <c r="L55" s="64">
        <f t="shared" ref="L55" si="14">L52+1</f>
        <v>18</v>
      </c>
    </row>
    <row r="56" spans="1:12" s="1" customFormat="1">
      <c r="A56" s="94"/>
      <c r="B56" s="94"/>
      <c r="C56" s="54"/>
      <c r="D56" s="97"/>
      <c r="E56" s="91"/>
      <c r="F56" s="100"/>
      <c r="G56" s="100"/>
      <c r="H56" s="106"/>
      <c r="I56" s="91"/>
      <c r="J56" s="109"/>
      <c r="K56" s="109"/>
      <c r="L56" s="13"/>
    </row>
    <row r="57" spans="1:12" s="1" customFormat="1" ht="19.5" thickBot="1">
      <c r="A57" s="95"/>
      <c r="B57" s="95"/>
      <c r="C57" s="55"/>
      <c r="D57" s="98"/>
      <c r="E57" s="92"/>
      <c r="F57" s="101"/>
      <c r="G57" s="101"/>
      <c r="H57" s="107"/>
      <c r="I57" s="92"/>
      <c r="J57" s="110"/>
      <c r="K57" s="110"/>
      <c r="L57" s="13"/>
    </row>
    <row r="58" spans="1:12" s="1" customFormat="1">
      <c r="A58" s="93"/>
      <c r="B58" s="93"/>
      <c r="C58" s="53"/>
      <c r="D58" s="96"/>
      <c r="E58" s="90"/>
      <c r="F58" s="99"/>
      <c r="G58" s="99"/>
      <c r="H58" s="105"/>
      <c r="I58" s="90"/>
      <c r="J58" s="90"/>
      <c r="K58" s="90"/>
      <c r="L58" s="64">
        <f t="shared" ref="L58" si="15">L55+1</f>
        <v>19</v>
      </c>
    </row>
    <row r="59" spans="1:12" s="1" customFormat="1">
      <c r="A59" s="94"/>
      <c r="B59" s="94"/>
      <c r="C59" s="54"/>
      <c r="D59" s="97"/>
      <c r="E59" s="91"/>
      <c r="F59" s="100"/>
      <c r="G59" s="100"/>
      <c r="H59" s="106"/>
      <c r="I59" s="91"/>
      <c r="J59" s="91"/>
      <c r="K59" s="91"/>
      <c r="L59" s="13"/>
    </row>
    <row r="60" spans="1:12" s="1" customFormat="1" ht="19.5" thickBot="1">
      <c r="A60" s="95"/>
      <c r="B60" s="95"/>
      <c r="C60" s="55"/>
      <c r="D60" s="98"/>
      <c r="E60" s="92"/>
      <c r="F60" s="101"/>
      <c r="G60" s="101"/>
      <c r="H60" s="107"/>
      <c r="I60" s="92"/>
      <c r="J60" s="92"/>
      <c r="K60" s="92"/>
      <c r="L60" s="13"/>
    </row>
    <row r="61" spans="1:12" s="1" customFormat="1">
      <c r="A61" s="93"/>
      <c r="B61" s="93"/>
      <c r="C61" s="53"/>
      <c r="D61" s="96"/>
      <c r="E61" s="90"/>
      <c r="F61" s="90"/>
      <c r="G61" s="99"/>
      <c r="H61" s="105"/>
      <c r="I61" s="90"/>
      <c r="J61" s="90"/>
      <c r="K61" s="90"/>
      <c r="L61" s="64">
        <f t="shared" ref="L61" si="16">L58+1</f>
        <v>20</v>
      </c>
    </row>
    <row r="62" spans="1:12" s="1" customFormat="1">
      <c r="A62" s="94"/>
      <c r="B62" s="94"/>
      <c r="C62" s="54"/>
      <c r="D62" s="97"/>
      <c r="E62" s="91"/>
      <c r="F62" s="91"/>
      <c r="G62" s="100"/>
      <c r="H62" s="106"/>
      <c r="I62" s="91"/>
      <c r="J62" s="91"/>
      <c r="K62" s="91"/>
      <c r="L62" s="13"/>
    </row>
    <row r="63" spans="1:12" s="1" customFormat="1" ht="19.5" thickBot="1">
      <c r="A63" s="95"/>
      <c r="B63" s="95"/>
      <c r="C63" s="55"/>
      <c r="D63" s="98"/>
      <c r="E63" s="92"/>
      <c r="F63" s="92"/>
      <c r="G63" s="101"/>
      <c r="H63" s="107"/>
      <c r="I63" s="92"/>
      <c r="J63" s="92"/>
      <c r="K63" s="92"/>
      <c r="L63" s="13"/>
    </row>
    <row r="64" spans="1:12" s="1" customFormat="1">
      <c r="A64" s="93"/>
      <c r="B64" s="93"/>
      <c r="C64" s="53"/>
      <c r="D64" s="96"/>
      <c r="E64" s="90"/>
      <c r="F64" s="99"/>
      <c r="G64" s="99"/>
      <c r="H64" s="105"/>
      <c r="I64" s="90"/>
      <c r="J64" s="90"/>
      <c r="K64" s="90"/>
      <c r="L64" s="64">
        <f t="shared" ref="L64" si="17">L61+1</f>
        <v>21</v>
      </c>
    </row>
    <row r="65" spans="1:12" s="1" customFormat="1">
      <c r="A65" s="94"/>
      <c r="B65" s="94"/>
      <c r="C65" s="54"/>
      <c r="D65" s="97"/>
      <c r="E65" s="91"/>
      <c r="F65" s="100"/>
      <c r="G65" s="100"/>
      <c r="H65" s="106"/>
      <c r="I65" s="91"/>
      <c r="J65" s="91"/>
      <c r="K65" s="91"/>
      <c r="L65" s="13"/>
    </row>
    <row r="66" spans="1:12" s="1" customFormat="1" ht="19.5" thickBot="1">
      <c r="A66" s="95"/>
      <c r="B66" s="95"/>
      <c r="C66" s="55"/>
      <c r="D66" s="98"/>
      <c r="E66" s="92"/>
      <c r="F66" s="101"/>
      <c r="G66" s="101"/>
      <c r="H66" s="107"/>
      <c r="I66" s="92"/>
      <c r="J66" s="92"/>
      <c r="K66" s="92"/>
      <c r="L66" s="13"/>
    </row>
    <row r="67" spans="1:12" s="1" customFormat="1">
      <c r="A67" s="93"/>
      <c r="B67" s="93"/>
      <c r="C67" s="53"/>
      <c r="D67" s="96"/>
      <c r="E67" s="90"/>
      <c r="F67" s="90"/>
      <c r="G67" s="99"/>
      <c r="H67" s="105"/>
      <c r="I67" s="90"/>
      <c r="J67" s="90"/>
      <c r="K67" s="90"/>
      <c r="L67" s="64">
        <f t="shared" ref="L67" si="18">L64+1</f>
        <v>22</v>
      </c>
    </row>
    <row r="68" spans="1:12" s="1" customFormat="1">
      <c r="A68" s="94"/>
      <c r="B68" s="94"/>
      <c r="C68" s="54"/>
      <c r="D68" s="97"/>
      <c r="E68" s="91"/>
      <c r="F68" s="91"/>
      <c r="G68" s="100"/>
      <c r="H68" s="106"/>
      <c r="I68" s="91"/>
      <c r="J68" s="91"/>
      <c r="K68" s="91"/>
      <c r="L68" s="13"/>
    </row>
    <row r="69" spans="1:12" s="1" customFormat="1" ht="19.5" thickBot="1">
      <c r="A69" s="95"/>
      <c r="B69" s="95"/>
      <c r="C69" s="55"/>
      <c r="D69" s="98"/>
      <c r="E69" s="92"/>
      <c r="F69" s="92"/>
      <c r="G69" s="101"/>
      <c r="H69" s="107"/>
      <c r="I69" s="92"/>
      <c r="J69" s="92"/>
      <c r="K69" s="92"/>
      <c r="L69" s="13"/>
    </row>
    <row r="70" spans="1:12" s="1" customFormat="1">
      <c r="A70" s="93"/>
      <c r="B70" s="93"/>
      <c r="C70" s="53"/>
      <c r="D70" s="96"/>
      <c r="E70" s="90"/>
      <c r="F70" s="99"/>
      <c r="G70" s="99"/>
      <c r="H70" s="105"/>
      <c r="I70" s="108"/>
      <c r="J70" s="90"/>
      <c r="K70" s="90"/>
      <c r="L70" s="64">
        <f t="shared" ref="L70" si="19">L67+1</f>
        <v>23</v>
      </c>
    </row>
    <row r="71" spans="1:12" s="1" customFormat="1">
      <c r="A71" s="94"/>
      <c r="B71" s="94"/>
      <c r="C71" s="54"/>
      <c r="D71" s="97"/>
      <c r="E71" s="91"/>
      <c r="F71" s="100"/>
      <c r="G71" s="100"/>
      <c r="H71" s="106"/>
      <c r="I71" s="109"/>
      <c r="J71" s="91"/>
      <c r="K71" s="91"/>
      <c r="L71" s="13"/>
    </row>
    <row r="72" spans="1:12" s="1" customFormat="1" ht="19.5" thickBot="1">
      <c r="A72" s="95"/>
      <c r="B72" s="95"/>
      <c r="C72" s="55"/>
      <c r="D72" s="98"/>
      <c r="E72" s="92"/>
      <c r="F72" s="101"/>
      <c r="G72" s="101"/>
      <c r="H72" s="107"/>
      <c r="I72" s="110"/>
      <c r="J72" s="92"/>
      <c r="K72" s="92"/>
      <c r="L72" s="13"/>
    </row>
    <row r="73" spans="1:12" s="1" customFormat="1">
      <c r="A73" s="93"/>
      <c r="B73" s="93"/>
      <c r="C73" s="53"/>
      <c r="D73" s="96"/>
      <c r="E73" s="90"/>
      <c r="F73" s="99"/>
      <c r="G73" s="99"/>
      <c r="H73" s="105"/>
      <c r="I73" s="90"/>
      <c r="J73" s="90"/>
      <c r="K73" s="90"/>
      <c r="L73" s="64">
        <f t="shared" ref="L73" si="20">L70+1</f>
        <v>24</v>
      </c>
    </row>
    <row r="74" spans="1:12" s="1" customFormat="1">
      <c r="A74" s="94"/>
      <c r="B74" s="94"/>
      <c r="C74" s="54"/>
      <c r="D74" s="97"/>
      <c r="E74" s="91"/>
      <c r="F74" s="100"/>
      <c r="G74" s="100"/>
      <c r="H74" s="106"/>
      <c r="I74" s="91"/>
      <c r="J74" s="91"/>
      <c r="K74" s="91"/>
      <c r="L74" s="13"/>
    </row>
    <row r="75" spans="1:12" s="1" customFormat="1" ht="19.5" thickBot="1">
      <c r="A75" s="95"/>
      <c r="B75" s="95"/>
      <c r="C75" s="55"/>
      <c r="D75" s="98"/>
      <c r="E75" s="92"/>
      <c r="F75" s="101"/>
      <c r="G75" s="101"/>
      <c r="H75" s="107"/>
      <c r="I75" s="92"/>
      <c r="J75" s="92"/>
      <c r="K75" s="92"/>
      <c r="L75" s="13"/>
    </row>
    <row r="76" spans="1:12" s="1" customFormat="1">
      <c r="A76" s="93"/>
      <c r="B76" s="93"/>
      <c r="C76" s="53"/>
      <c r="D76" s="96"/>
      <c r="E76" s="90"/>
      <c r="F76" s="99"/>
      <c r="G76" s="99"/>
      <c r="H76" s="105"/>
      <c r="I76" s="90"/>
      <c r="J76" s="90"/>
      <c r="K76" s="90"/>
      <c r="L76" s="64">
        <f t="shared" ref="L76" si="21">L73+1</f>
        <v>25</v>
      </c>
    </row>
    <row r="77" spans="1:12" s="1" customFormat="1">
      <c r="A77" s="94"/>
      <c r="B77" s="94"/>
      <c r="C77" s="54"/>
      <c r="D77" s="97"/>
      <c r="E77" s="91"/>
      <c r="F77" s="100"/>
      <c r="G77" s="100"/>
      <c r="H77" s="106"/>
      <c r="I77" s="91"/>
      <c r="J77" s="91"/>
      <c r="K77" s="91"/>
      <c r="L77" s="13"/>
    </row>
    <row r="78" spans="1:12" s="1" customFormat="1" ht="19.5" thickBot="1">
      <c r="A78" s="95"/>
      <c r="B78" s="95"/>
      <c r="C78" s="55"/>
      <c r="D78" s="98"/>
      <c r="E78" s="92"/>
      <c r="F78" s="101"/>
      <c r="G78" s="101"/>
      <c r="H78" s="107"/>
      <c r="I78" s="92"/>
      <c r="J78" s="92"/>
      <c r="K78" s="92"/>
      <c r="L78" s="13"/>
    </row>
    <row r="79" spans="1:12" s="1" customFormat="1">
      <c r="A79" s="93"/>
      <c r="B79" s="93"/>
      <c r="C79" s="53"/>
      <c r="D79" s="96"/>
      <c r="E79" s="90"/>
      <c r="F79" s="90"/>
      <c r="G79" s="99"/>
      <c r="H79" s="102"/>
      <c r="I79" s="90"/>
      <c r="J79" s="90"/>
      <c r="K79" s="90"/>
      <c r="L79" s="64">
        <f t="shared" ref="L79" si="22">L76+1</f>
        <v>26</v>
      </c>
    </row>
    <row r="80" spans="1:12" s="1" customFormat="1">
      <c r="A80" s="94"/>
      <c r="B80" s="94"/>
      <c r="C80" s="54"/>
      <c r="D80" s="97"/>
      <c r="E80" s="91"/>
      <c r="F80" s="91"/>
      <c r="G80" s="100"/>
      <c r="H80" s="103"/>
      <c r="I80" s="91"/>
      <c r="J80" s="91"/>
      <c r="K80" s="91"/>
      <c r="L80" s="13"/>
    </row>
    <row r="81" spans="1:12" s="1" customFormat="1" ht="19.5" thickBot="1">
      <c r="A81" s="95"/>
      <c r="B81" s="95"/>
      <c r="C81" s="55"/>
      <c r="D81" s="98"/>
      <c r="E81" s="92"/>
      <c r="F81" s="92"/>
      <c r="G81" s="101"/>
      <c r="H81" s="104"/>
      <c r="I81" s="92"/>
      <c r="J81" s="92"/>
      <c r="K81" s="92"/>
      <c r="L81" s="13"/>
    </row>
    <row r="82" spans="1:12" s="1" customFormat="1">
      <c r="A82" s="93"/>
      <c r="B82" s="93"/>
      <c r="C82" s="53"/>
      <c r="D82" s="96"/>
      <c r="E82" s="90"/>
      <c r="F82" s="99"/>
      <c r="G82" s="99"/>
      <c r="H82" s="105"/>
      <c r="I82" s="90"/>
      <c r="J82" s="90"/>
      <c r="K82" s="90"/>
      <c r="L82" s="64">
        <f t="shared" ref="L82" si="23">L79+1</f>
        <v>27</v>
      </c>
    </row>
    <row r="83" spans="1:12" s="1" customFormat="1">
      <c r="A83" s="94"/>
      <c r="B83" s="94"/>
      <c r="C83" s="54"/>
      <c r="D83" s="97"/>
      <c r="E83" s="91"/>
      <c r="F83" s="100"/>
      <c r="G83" s="100"/>
      <c r="H83" s="106"/>
      <c r="I83" s="91"/>
      <c r="J83" s="91"/>
      <c r="K83" s="91"/>
      <c r="L83" s="13"/>
    </row>
    <row r="84" spans="1:12" s="1" customFormat="1" ht="19.5" thickBot="1">
      <c r="A84" s="95"/>
      <c r="B84" s="95"/>
      <c r="C84" s="55"/>
      <c r="D84" s="98"/>
      <c r="E84" s="92"/>
      <c r="F84" s="101"/>
      <c r="G84" s="101"/>
      <c r="H84" s="107"/>
      <c r="I84" s="92"/>
      <c r="J84" s="92"/>
      <c r="K84" s="92"/>
      <c r="L84" s="13"/>
    </row>
    <row r="85" spans="1:12" s="1" customFormat="1">
      <c r="A85" s="93"/>
      <c r="B85" s="93"/>
      <c r="C85" s="53"/>
      <c r="D85" s="96"/>
      <c r="E85" s="90"/>
      <c r="F85" s="99"/>
      <c r="G85" s="99"/>
      <c r="H85" s="102"/>
      <c r="I85" s="90"/>
      <c r="J85" s="90"/>
      <c r="K85" s="90"/>
      <c r="L85" s="64">
        <f t="shared" ref="L85" si="24">L82+1</f>
        <v>28</v>
      </c>
    </row>
    <row r="86" spans="1:12" s="1" customFormat="1">
      <c r="A86" s="94"/>
      <c r="B86" s="94"/>
      <c r="C86" s="54"/>
      <c r="D86" s="97"/>
      <c r="E86" s="91"/>
      <c r="F86" s="100"/>
      <c r="G86" s="100"/>
      <c r="H86" s="103"/>
      <c r="I86" s="91"/>
      <c r="J86" s="91"/>
      <c r="K86" s="91"/>
      <c r="L86" s="13"/>
    </row>
    <row r="87" spans="1:12" s="1" customFormat="1" ht="19.5" thickBot="1">
      <c r="A87" s="95"/>
      <c r="B87" s="95"/>
      <c r="C87" s="55"/>
      <c r="D87" s="98"/>
      <c r="E87" s="92"/>
      <c r="F87" s="101"/>
      <c r="G87" s="101"/>
      <c r="H87" s="104"/>
      <c r="I87" s="92"/>
      <c r="J87" s="92"/>
      <c r="K87" s="92"/>
      <c r="L87" s="13"/>
    </row>
    <row r="88" spans="1:12" s="1" customFormat="1">
      <c r="A88" s="93"/>
      <c r="B88" s="93"/>
      <c r="C88" s="53"/>
      <c r="D88" s="96"/>
      <c r="E88" s="90"/>
      <c r="F88" s="99"/>
      <c r="G88" s="99"/>
      <c r="H88" s="105"/>
      <c r="I88" s="90"/>
      <c r="J88" s="90"/>
      <c r="K88" s="90"/>
      <c r="L88" s="64">
        <f t="shared" ref="L88" si="25">L85+1</f>
        <v>29</v>
      </c>
    </row>
    <row r="89" spans="1:12" s="1" customFormat="1">
      <c r="A89" s="94"/>
      <c r="B89" s="94"/>
      <c r="C89" s="54"/>
      <c r="D89" s="97"/>
      <c r="E89" s="91"/>
      <c r="F89" s="100"/>
      <c r="G89" s="100"/>
      <c r="H89" s="106"/>
      <c r="I89" s="91"/>
      <c r="J89" s="91"/>
      <c r="K89" s="91"/>
      <c r="L89" s="13"/>
    </row>
    <row r="90" spans="1:12" s="1" customFormat="1" ht="19.5" thickBot="1">
      <c r="A90" s="95"/>
      <c r="B90" s="95"/>
      <c r="C90" s="55"/>
      <c r="D90" s="98"/>
      <c r="E90" s="92"/>
      <c r="F90" s="101"/>
      <c r="G90" s="101"/>
      <c r="H90" s="107"/>
      <c r="I90" s="92"/>
      <c r="J90" s="92"/>
      <c r="K90" s="92"/>
      <c r="L90" s="13"/>
    </row>
    <row r="91" spans="1:12" s="1" customFormat="1">
      <c r="A91" s="93"/>
      <c r="B91" s="93"/>
      <c r="C91" s="53"/>
      <c r="D91" s="96"/>
      <c r="E91" s="90"/>
      <c r="F91" s="99"/>
      <c r="G91" s="99"/>
      <c r="H91" s="105"/>
      <c r="I91" s="90"/>
      <c r="J91" s="90"/>
      <c r="K91" s="90"/>
      <c r="L91" s="64">
        <f t="shared" ref="L91" si="26">L88+1</f>
        <v>30</v>
      </c>
    </row>
    <row r="92" spans="1:12" s="1" customFormat="1">
      <c r="A92" s="94"/>
      <c r="B92" s="94"/>
      <c r="C92" s="54"/>
      <c r="D92" s="97"/>
      <c r="E92" s="91"/>
      <c r="F92" s="100"/>
      <c r="G92" s="100"/>
      <c r="H92" s="106"/>
      <c r="I92" s="91"/>
      <c r="J92" s="91"/>
      <c r="K92" s="91"/>
      <c r="L92" s="13"/>
    </row>
    <row r="93" spans="1:12" s="1" customFormat="1" ht="19.5" thickBot="1">
      <c r="A93" s="95"/>
      <c r="B93" s="95"/>
      <c r="C93" s="55"/>
      <c r="D93" s="98"/>
      <c r="E93" s="92"/>
      <c r="F93" s="101"/>
      <c r="G93" s="101"/>
      <c r="H93" s="107"/>
      <c r="I93" s="92"/>
      <c r="J93" s="92"/>
      <c r="K93" s="92"/>
      <c r="L93" s="13"/>
    </row>
    <row r="94" spans="1:12" s="1" customFormat="1">
      <c r="A94" s="93"/>
      <c r="B94" s="93"/>
      <c r="C94" s="53"/>
      <c r="D94" s="96"/>
      <c r="E94" s="90"/>
      <c r="F94" s="99"/>
      <c r="G94" s="99"/>
      <c r="H94" s="105"/>
      <c r="I94" s="90"/>
      <c r="J94" s="90"/>
      <c r="K94" s="90"/>
      <c r="L94" s="64">
        <f t="shared" ref="L94" si="27">L91+1</f>
        <v>31</v>
      </c>
    </row>
    <row r="95" spans="1:12" s="1" customFormat="1">
      <c r="A95" s="94"/>
      <c r="B95" s="94"/>
      <c r="C95" s="54"/>
      <c r="D95" s="97"/>
      <c r="E95" s="91"/>
      <c r="F95" s="100"/>
      <c r="G95" s="100"/>
      <c r="H95" s="106"/>
      <c r="I95" s="91"/>
      <c r="J95" s="91"/>
      <c r="K95" s="91"/>
      <c r="L95" s="13"/>
    </row>
    <row r="96" spans="1:12" s="1" customFormat="1" ht="19.5" thickBot="1">
      <c r="A96" s="95"/>
      <c r="B96" s="95"/>
      <c r="C96" s="55"/>
      <c r="D96" s="98"/>
      <c r="E96" s="92"/>
      <c r="F96" s="101"/>
      <c r="G96" s="101"/>
      <c r="H96" s="107"/>
      <c r="I96" s="92"/>
      <c r="J96" s="92"/>
      <c r="K96" s="92"/>
      <c r="L96" s="13"/>
    </row>
    <row r="97" spans="1:12" s="1" customFormat="1">
      <c r="A97" s="93"/>
      <c r="B97" s="93"/>
      <c r="C97" s="53"/>
      <c r="D97" s="96"/>
      <c r="E97" s="90"/>
      <c r="F97" s="99"/>
      <c r="G97" s="99"/>
      <c r="H97" s="105"/>
      <c r="I97" s="90"/>
      <c r="J97" s="90"/>
      <c r="K97" s="90"/>
      <c r="L97" s="64">
        <f t="shared" ref="L97" si="28">L94+1</f>
        <v>32</v>
      </c>
    </row>
    <row r="98" spans="1:12" s="1" customFormat="1">
      <c r="A98" s="94"/>
      <c r="B98" s="94"/>
      <c r="C98" s="54"/>
      <c r="D98" s="97"/>
      <c r="E98" s="91"/>
      <c r="F98" s="100"/>
      <c r="G98" s="100"/>
      <c r="H98" s="106"/>
      <c r="I98" s="91"/>
      <c r="J98" s="91"/>
      <c r="K98" s="91"/>
      <c r="L98" s="13"/>
    </row>
    <row r="99" spans="1:12" s="1" customFormat="1" ht="19.5" thickBot="1">
      <c r="A99" s="95"/>
      <c r="B99" s="95"/>
      <c r="C99" s="55"/>
      <c r="D99" s="98"/>
      <c r="E99" s="92"/>
      <c r="F99" s="101"/>
      <c r="G99" s="101"/>
      <c r="H99" s="107"/>
      <c r="I99" s="92"/>
      <c r="J99" s="92"/>
      <c r="K99" s="92"/>
      <c r="L99" s="13"/>
    </row>
    <row r="100" spans="1:12" s="1" customFormat="1">
      <c r="A100" s="93"/>
      <c r="B100" s="93"/>
      <c r="C100" s="53"/>
      <c r="D100" s="96"/>
      <c r="E100" s="90"/>
      <c r="F100" s="99"/>
      <c r="G100" s="99"/>
      <c r="H100" s="105"/>
      <c r="I100" s="90"/>
      <c r="J100" s="90"/>
      <c r="K100" s="90"/>
      <c r="L100" s="64">
        <f t="shared" ref="L100" si="29">L97+1</f>
        <v>33</v>
      </c>
    </row>
    <row r="101" spans="1:12" s="1" customFormat="1">
      <c r="A101" s="94"/>
      <c r="B101" s="94"/>
      <c r="C101" s="54"/>
      <c r="D101" s="97"/>
      <c r="E101" s="91"/>
      <c r="F101" s="100"/>
      <c r="G101" s="100"/>
      <c r="H101" s="106"/>
      <c r="I101" s="91"/>
      <c r="J101" s="91"/>
      <c r="K101" s="91"/>
      <c r="L101" s="13"/>
    </row>
    <row r="102" spans="1:12" s="1" customFormat="1" ht="19.5" thickBot="1">
      <c r="A102" s="95"/>
      <c r="B102" s="95"/>
      <c r="C102" s="55"/>
      <c r="D102" s="98"/>
      <c r="E102" s="92"/>
      <c r="F102" s="101"/>
      <c r="G102" s="101"/>
      <c r="H102" s="107"/>
      <c r="I102" s="92"/>
      <c r="J102" s="92"/>
      <c r="K102" s="92"/>
      <c r="L102" s="13"/>
    </row>
    <row r="103" spans="1:12" s="1" customFormat="1">
      <c r="A103" s="93"/>
      <c r="B103" s="93"/>
      <c r="C103" s="53"/>
      <c r="D103" s="96"/>
      <c r="E103" s="90"/>
      <c r="F103" s="99"/>
      <c r="G103" s="99"/>
      <c r="H103" s="102"/>
      <c r="I103" s="90"/>
      <c r="J103" s="90"/>
      <c r="K103" s="90"/>
      <c r="L103" s="64">
        <f t="shared" ref="L103" si="30">L100+1</f>
        <v>34</v>
      </c>
    </row>
    <row r="104" spans="1:12" s="1" customFormat="1">
      <c r="A104" s="94"/>
      <c r="B104" s="94"/>
      <c r="C104" s="54"/>
      <c r="D104" s="97"/>
      <c r="E104" s="91"/>
      <c r="F104" s="100"/>
      <c r="G104" s="100"/>
      <c r="H104" s="103"/>
      <c r="I104" s="91"/>
      <c r="J104" s="91"/>
      <c r="K104" s="91"/>
      <c r="L104" s="13"/>
    </row>
    <row r="105" spans="1:12" s="1" customFormat="1" ht="19.5" thickBot="1">
      <c r="A105" s="95"/>
      <c r="B105" s="95"/>
      <c r="C105" s="55"/>
      <c r="D105" s="98"/>
      <c r="E105" s="92"/>
      <c r="F105" s="101"/>
      <c r="G105" s="101"/>
      <c r="H105" s="104"/>
      <c r="I105" s="92"/>
      <c r="J105" s="92"/>
      <c r="K105" s="92"/>
      <c r="L105" s="13"/>
    </row>
    <row r="106" spans="1:12" s="1" customFormat="1">
      <c r="A106" s="93"/>
      <c r="B106" s="93"/>
      <c r="C106" s="53"/>
      <c r="D106" s="96"/>
      <c r="E106" s="90"/>
      <c r="F106" s="99"/>
      <c r="G106" s="99"/>
      <c r="H106" s="102"/>
      <c r="I106" s="90"/>
      <c r="J106" s="90"/>
      <c r="K106" s="90"/>
      <c r="L106" s="64">
        <f t="shared" ref="L106" si="31">L103+1</f>
        <v>35</v>
      </c>
    </row>
    <row r="107" spans="1:12" s="1" customFormat="1">
      <c r="A107" s="94"/>
      <c r="B107" s="94"/>
      <c r="C107" s="54"/>
      <c r="D107" s="97"/>
      <c r="E107" s="91"/>
      <c r="F107" s="100"/>
      <c r="G107" s="100"/>
      <c r="H107" s="103"/>
      <c r="I107" s="91"/>
      <c r="J107" s="91"/>
      <c r="K107" s="91"/>
      <c r="L107" s="13"/>
    </row>
    <row r="108" spans="1:12" s="1" customFormat="1" ht="19.5" thickBot="1">
      <c r="A108" s="95"/>
      <c r="B108" s="95"/>
      <c r="C108" s="55"/>
      <c r="D108" s="98"/>
      <c r="E108" s="92"/>
      <c r="F108" s="101"/>
      <c r="G108" s="101"/>
      <c r="H108" s="104"/>
      <c r="I108" s="92"/>
      <c r="J108" s="92"/>
      <c r="K108" s="92"/>
      <c r="L108" s="13"/>
    </row>
    <row r="109" spans="1:12" s="1" customFormat="1">
      <c r="A109" s="93"/>
      <c r="B109" s="93"/>
      <c r="C109" s="53"/>
      <c r="D109" s="96"/>
      <c r="E109" s="90"/>
      <c r="F109" s="90"/>
      <c r="G109" s="99"/>
      <c r="H109" s="105"/>
      <c r="I109" s="90"/>
      <c r="J109" s="90"/>
      <c r="K109" s="90"/>
      <c r="L109" s="64">
        <f t="shared" ref="L109" si="32">L106+1</f>
        <v>36</v>
      </c>
    </row>
    <row r="110" spans="1:12" s="1" customFormat="1">
      <c r="A110" s="94"/>
      <c r="B110" s="94"/>
      <c r="C110" s="54"/>
      <c r="D110" s="97"/>
      <c r="E110" s="91"/>
      <c r="F110" s="91"/>
      <c r="G110" s="100"/>
      <c r="H110" s="106"/>
      <c r="I110" s="91"/>
      <c r="J110" s="91"/>
      <c r="K110" s="91"/>
      <c r="L110" s="13"/>
    </row>
    <row r="111" spans="1:12" s="1" customFormat="1" ht="19.5" thickBot="1">
      <c r="A111" s="95"/>
      <c r="B111" s="95"/>
      <c r="C111" s="55"/>
      <c r="D111" s="98"/>
      <c r="E111" s="92"/>
      <c r="F111" s="92"/>
      <c r="G111" s="101"/>
      <c r="H111" s="107"/>
      <c r="I111" s="92"/>
      <c r="J111" s="92"/>
      <c r="K111" s="92"/>
      <c r="L111" s="13"/>
    </row>
    <row r="112" spans="1:12" s="1" customFormat="1">
      <c r="A112" s="93"/>
      <c r="B112" s="93"/>
      <c r="C112" s="53"/>
      <c r="D112" s="96"/>
      <c r="E112" s="90"/>
      <c r="F112" s="90"/>
      <c r="G112" s="99"/>
      <c r="H112" s="105"/>
      <c r="I112" s="90"/>
      <c r="J112" s="90"/>
      <c r="K112" s="90"/>
      <c r="L112" s="64">
        <f t="shared" ref="L112" si="33">L109+1</f>
        <v>37</v>
      </c>
    </row>
    <row r="113" spans="1:12" s="1" customFormat="1">
      <c r="A113" s="94"/>
      <c r="B113" s="94"/>
      <c r="C113" s="54"/>
      <c r="D113" s="97"/>
      <c r="E113" s="91"/>
      <c r="F113" s="91"/>
      <c r="G113" s="100"/>
      <c r="H113" s="106"/>
      <c r="I113" s="91"/>
      <c r="J113" s="91"/>
      <c r="K113" s="91"/>
      <c r="L113" s="13"/>
    </row>
    <row r="114" spans="1:12" s="1" customFormat="1" ht="19.5" thickBot="1">
      <c r="A114" s="95"/>
      <c r="B114" s="95"/>
      <c r="C114" s="55"/>
      <c r="D114" s="98"/>
      <c r="E114" s="92"/>
      <c r="F114" s="92"/>
      <c r="G114" s="101"/>
      <c r="H114" s="107"/>
      <c r="I114" s="92"/>
      <c r="J114" s="92"/>
      <c r="K114" s="92"/>
      <c r="L114" s="13"/>
    </row>
    <row r="115" spans="1:12" s="1" customFormat="1">
      <c r="A115" s="93"/>
      <c r="B115" s="93"/>
      <c r="C115" s="53"/>
      <c r="D115" s="96"/>
      <c r="E115" s="90"/>
      <c r="F115" s="99"/>
      <c r="G115" s="99"/>
      <c r="H115" s="105"/>
      <c r="I115" s="90"/>
      <c r="J115" s="90"/>
      <c r="K115" s="90"/>
      <c r="L115" s="64">
        <f t="shared" ref="L115" si="34">L112+1</f>
        <v>38</v>
      </c>
    </row>
    <row r="116" spans="1:12" s="1" customFormat="1">
      <c r="A116" s="94"/>
      <c r="B116" s="94"/>
      <c r="C116" s="54"/>
      <c r="D116" s="97"/>
      <c r="E116" s="91"/>
      <c r="F116" s="100"/>
      <c r="G116" s="100"/>
      <c r="H116" s="106"/>
      <c r="I116" s="91"/>
      <c r="J116" s="91"/>
      <c r="K116" s="91"/>
      <c r="L116" s="13"/>
    </row>
    <row r="117" spans="1:12" s="1" customFormat="1" ht="19.5" thickBot="1">
      <c r="A117" s="95"/>
      <c r="B117" s="95"/>
      <c r="C117" s="55"/>
      <c r="D117" s="98"/>
      <c r="E117" s="92"/>
      <c r="F117" s="101"/>
      <c r="G117" s="101"/>
      <c r="H117" s="107"/>
      <c r="I117" s="92"/>
      <c r="J117" s="92"/>
      <c r="K117" s="92"/>
      <c r="L117" s="13"/>
    </row>
    <row r="118" spans="1:12" s="1" customFormat="1">
      <c r="A118" s="93"/>
      <c r="B118" s="93"/>
      <c r="C118" s="53"/>
      <c r="D118" s="96"/>
      <c r="E118" s="90"/>
      <c r="F118" s="99"/>
      <c r="G118" s="99"/>
      <c r="H118" s="105"/>
      <c r="I118" s="90"/>
      <c r="J118" s="90"/>
      <c r="K118" s="90"/>
      <c r="L118" s="64">
        <f t="shared" ref="L118" si="35">L115+1</f>
        <v>39</v>
      </c>
    </row>
    <row r="119" spans="1:12" s="1" customFormat="1">
      <c r="A119" s="94"/>
      <c r="B119" s="94"/>
      <c r="C119" s="54"/>
      <c r="D119" s="97"/>
      <c r="E119" s="91"/>
      <c r="F119" s="100"/>
      <c r="G119" s="100"/>
      <c r="H119" s="106"/>
      <c r="I119" s="91"/>
      <c r="J119" s="91"/>
      <c r="K119" s="91"/>
      <c r="L119" s="13"/>
    </row>
    <row r="120" spans="1:12" s="1" customFormat="1" ht="19.5" thickBot="1">
      <c r="A120" s="95"/>
      <c r="B120" s="95"/>
      <c r="C120" s="55"/>
      <c r="D120" s="98"/>
      <c r="E120" s="92"/>
      <c r="F120" s="101"/>
      <c r="G120" s="101"/>
      <c r="H120" s="107"/>
      <c r="I120" s="92"/>
      <c r="J120" s="92"/>
      <c r="K120" s="92"/>
      <c r="L120" s="13"/>
    </row>
    <row r="121" spans="1:12" s="1" customFormat="1">
      <c r="A121" s="93"/>
      <c r="B121" s="93"/>
      <c r="C121" s="53"/>
      <c r="D121" s="96"/>
      <c r="E121" s="90"/>
      <c r="F121" s="99"/>
      <c r="G121" s="99"/>
      <c r="H121" s="105"/>
      <c r="I121" s="90"/>
      <c r="J121" s="90"/>
      <c r="K121" s="90"/>
      <c r="L121" s="64">
        <f t="shared" ref="L121" si="36">L118+1</f>
        <v>40</v>
      </c>
    </row>
    <row r="122" spans="1:12" s="1" customFormat="1">
      <c r="A122" s="94"/>
      <c r="B122" s="94"/>
      <c r="C122" s="54"/>
      <c r="D122" s="97"/>
      <c r="E122" s="91"/>
      <c r="F122" s="100"/>
      <c r="G122" s="100"/>
      <c r="H122" s="106"/>
      <c r="I122" s="91"/>
      <c r="J122" s="91"/>
      <c r="K122" s="91"/>
      <c r="L122" s="13"/>
    </row>
    <row r="123" spans="1:12" s="1" customFormat="1" ht="19.5" thickBot="1">
      <c r="A123" s="95"/>
      <c r="B123" s="95"/>
      <c r="C123" s="55"/>
      <c r="D123" s="98"/>
      <c r="E123" s="92"/>
      <c r="F123" s="101"/>
      <c r="G123" s="101"/>
      <c r="H123" s="107"/>
      <c r="I123" s="92"/>
      <c r="J123" s="92"/>
      <c r="K123" s="92"/>
      <c r="L123" s="13"/>
    </row>
    <row r="124" spans="1:12" s="1" customFormat="1">
      <c r="A124" s="93"/>
      <c r="B124" s="93"/>
      <c r="C124" s="53"/>
      <c r="D124" s="96"/>
      <c r="E124" s="90"/>
      <c r="F124" s="99"/>
      <c r="G124" s="99"/>
      <c r="H124" s="105"/>
      <c r="I124" s="90"/>
      <c r="J124" s="90"/>
      <c r="K124" s="90"/>
      <c r="L124" s="64">
        <f t="shared" ref="L124" si="37">L121+1</f>
        <v>41</v>
      </c>
    </row>
    <row r="125" spans="1:12" s="1" customFormat="1">
      <c r="A125" s="94"/>
      <c r="B125" s="94"/>
      <c r="C125" s="54"/>
      <c r="D125" s="97"/>
      <c r="E125" s="91"/>
      <c r="F125" s="100"/>
      <c r="G125" s="100"/>
      <c r="H125" s="106"/>
      <c r="I125" s="91"/>
      <c r="J125" s="91"/>
      <c r="K125" s="91"/>
      <c r="L125" s="13"/>
    </row>
    <row r="126" spans="1:12" s="1" customFormat="1" ht="19.5" thickBot="1">
      <c r="A126" s="95"/>
      <c r="B126" s="95"/>
      <c r="C126" s="55"/>
      <c r="D126" s="98"/>
      <c r="E126" s="92"/>
      <c r="F126" s="101"/>
      <c r="G126" s="101"/>
      <c r="H126" s="107"/>
      <c r="I126" s="92"/>
      <c r="J126" s="92"/>
      <c r="K126" s="92"/>
      <c r="L126" s="13"/>
    </row>
    <row r="127" spans="1:12" s="1" customFormat="1">
      <c r="A127" s="93"/>
      <c r="B127" s="93"/>
      <c r="C127" s="53"/>
      <c r="D127" s="96"/>
      <c r="E127" s="90"/>
      <c r="F127" s="99"/>
      <c r="G127" s="99"/>
      <c r="H127" s="105"/>
      <c r="I127" s="90"/>
      <c r="J127" s="90"/>
      <c r="K127" s="90"/>
      <c r="L127" s="64">
        <f t="shared" ref="L127" si="38">L124+1</f>
        <v>42</v>
      </c>
    </row>
    <row r="128" spans="1:12" s="1" customFormat="1">
      <c r="A128" s="94"/>
      <c r="B128" s="94"/>
      <c r="C128" s="54"/>
      <c r="D128" s="97"/>
      <c r="E128" s="91"/>
      <c r="F128" s="100"/>
      <c r="G128" s="100"/>
      <c r="H128" s="106"/>
      <c r="I128" s="91"/>
      <c r="J128" s="91"/>
      <c r="K128" s="91"/>
      <c r="L128" s="13"/>
    </row>
    <row r="129" spans="1:12" s="1" customFormat="1" ht="19.5" thickBot="1">
      <c r="A129" s="95"/>
      <c r="B129" s="95"/>
      <c r="C129" s="55"/>
      <c r="D129" s="98"/>
      <c r="E129" s="92"/>
      <c r="F129" s="101"/>
      <c r="G129" s="101"/>
      <c r="H129" s="107"/>
      <c r="I129" s="92"/>
      <c r="J129" s="92"/>
      <c r="K129" s="92"/>
      <c r="L129" s="13"/>
    </row>
    <row r="130" spans="1:12" s="1" customFormat="1">
      <c r="A130" s="93"/>
      <c r="B130" s="93"/>
      <c r="C130" s="53"/>
      <c r="D130" s="96"/>
      <c r="E130" s="90"/>
      <c r="F130" s="99"/>
      <c r="G130" s="99"/>
      <c r="H130" s="105"/>
      <c r="I130" s="90"/>
      <c r="J130" s="90"/>
      <c r="K130" s="90"/>
      <c r="L130" s="64">
        <f t="shared" ref="L130" si="39">L127+1</f>
        <v>43</v>
      </c>
    </row>
    <row r="131" spans="1:12" s="1" customFormat="1">
      <c r="A131" s="94"/>
      <c r="B131" s="94"/>
      <c r="C131" s="54"/>
      <c r="D131" s="97"/>
      <c r="E131" s="91"/>
      <c r="F131" s="100"/>
      <c r="G131" s="100"/>
      <c r="H131" s="106"/>
      <c r="I131" s="91"/>
      <c r="J131" s="91"/>
      <c r="K131" s="91"/>
      <c r="L131" s="13"/>
    </row>
    <row r="132" spans="1:12" s="1" customFormat="1" ht="19.5" thickBot="1">
      <c r="A132" s="95"/>
      <c r="B132" s="95"/>
      <c r="C132" s="55"/>
      <c r="D132" s="98"/>
      <c r="E132" s="92"/>
      <c r="F132" s="101"/>
      <c r="G132" s="101"/>
      <c r="H132" s="107"/>
      <c r="I132" s="92"/>
      <c r="J132" s="92"/>
      <c r="K132" s="92"/>
      <c r="L132" s="13"/>
    </row>
    <row r="133" spans="1:12" s="1" customFormat="1">
      <c r="A133" s="93"/>
      <c r="B133" s="93"/>
      <c r="C133" s="53"/>
      <c r="D133" s="96"/>
      <c r="E133" s="90"/>
      <c r="F133" s="99"/>
      <c r="G133" s="99"/>
      <c r="H133" s="105"/>
      <c r="I133" s="90"/>
      <c r="J133" s="90"/>
      <c r="K133" s="90"/>
      <c r="L133" s="64">
        <f t="shared" ref="L133" si="40">L130+1</f>
        <v>44</v>
      </c>
    </row>
    <row r="134" spans="1:12" s="1" customFormat="1">
      <c r="A134" s="94"/>
      <c r="B134" s="94"/>
      <c r="C134" s="54"/>
      <c r="D134" s="97"/>
      <c r="E134" s="91"/>
      <c r="F134" s="100"/>
      <c r="G134" s="100"/>
      <c r="H134" s="106"/>
      <c r="I134" s="91"/>
      <c r="J134" s="91"/>
      <c r="K134" s="91"/>
      <c r="L134" s="13"/>
    </row>
    <row r="135" spans="1:12" s="1" customFormat="1" ht="19.5" thickBot="1">
      <c r="A135" s="95"/>
      <c r="B135" s="95"/>
      <c r="C135" s="55"/>
      <c r="D135" s="98"/>
      <c r="E135" s="92"/>
      <c r="F135" s="101"/>
      <c r="G135" s="101"/>
      <c r="H135" s="107"/>
      <c r="I135" s="92"/>
      <c r="J135" s="92"/>
      <c r="K135" s="92"/>
      <c r="L135" s="13"/>
    </row>
    <row r="136" spans="1:12" s="1" customFormat="1">
      <c r="A136" s="93"/>
      <c r="B136" s="93"/>
      <c r="C136" s="53"/>
      <c r="D136" s="96"/>
      <c r="E136" s="90"/>
      <c r="F136" s="90"/>
      <c r="G136" s="99"/>
      <c r="H136" s="105"/>
      <c r="I136" s="90"/>
      <c r="J136" s="90"/>
      <c r="K136" s="90"/>
      <c r="L136" s="64">
        <f t="shared" ref="L136" si="41">L133+1</f>
        <v>45</v>
      </c>
    </row>
    <row r="137" spans="1:12" s="1" customFormat="1">
      <c r="A137" s="94"/>
      <c r="B137" s="94"/>
      <c r="C137" s="54"/>
      <c r="D137" s="97"/>
      <c r="E137" s="91"/>
      <c r="F137" s="91"/>
      <c r="G137" s="100"/>
      <c r="H137" s="106"/>
      <c r="I137" s="91"/>
      <c r="J137" s="91"/>
      <c r="K137" s="91"/>
      <c r="L137" s="13"/>
    </row>
    <row r="138" spans="1:12" s="1" customFormat="1" ht="19.5" thickBot="1">
      <c r="A138" s="95"/>
      <c r="B138" s="95"/>
      <c r="C138" s="55"/>
      <c r="D138" s="98"/>
      <c r="E138" s="92"/>
      <c r="F138" s="92"/>
      <c r="G138" s="101"/>
      <c r="H138" s="107"/>
      <c r="I138" s="92"/>
      <c r="J138" s="92"/>
      <c r="K138" s="92"/>
      <c r="L138" s="13"/>
    </row>
    <row r="139" spans="1:12" s="1" customFormat="1">
      <c r="A139" s="93"/>
      <c r="B139" s="93"/>
      <c r="C139" s="53"/>
      <c r="D139" s="96"/>
      <c r="E139" s="90"/>
      <c r="F139" s="99"/>
      <c r="G139" s="99"/>
      <c r="H139" s="102"/>
      <c r="I139" s="90"/>
      <c r="J139" s="90"/>
      <c r="K139" s="90"/>
      <c r="L139" s="64">
        <f t="shared" ref="L139" si="42">L136+1</f>
        <v>46</v>
      </c>
    </row>
    <row r="140" spans="1:12" s="1" customFormat="1">
      <c r="A140" s="94"/>
      <c r="B140" s="94"/>
      <c r="C140" s="54"/>
      <c r="D140" s="97"/>
      <c r="E140" s="91"/>
      <c r="F140" s="100"/>
      <c r="G140" s="100"/>
      <c r="H140" s="103"/>
      <c r="I140" s="91"/>
      <c r="J140" s="91"/>
      <c r="K140" s="91"/>
      <c r="L140" s="13"/>
    </row>
    <row r="141" spans="1:12" s="1" customFormat="1" ht="19.5" thickBot="1">
      <c r="A141" s="95"/>
      <c r="B141" s="95"/>
      <c r="C141" s="55"/>
      <c r="D141" s="98"/>
      <c r="E141" s="92"/>
      <c r="F141" s="101"/>
      <c r="G141" s="101"/>
      <c r="H141" s="104"/>
      <c r="I141" s="92"/>
      <c r="J141" s="92"/>
      <c r="K141" s="92"/>
      <c r="L141" s="13"/>
    </row>
    <row r="142" spans="1:12" s="1" customFormat="1">
      <c r="A142" s="93"/>
      <c r="B142" s="93"/>
      <c r="C142" s="53"/>
      <c r="D142" s="96"/>
      <c r="E142" s="90"/>
      <c r="F142" s="90"/>
      <c r="G142" s="99"/>
      <c r="H142" s="105"/>
      <c r="I142" s="90"/>
      <c r="J142" s="90"/>
      <c r="K142" s="90"/>
      <c r="L142" s="64">
        <f t="shared" ref="L142" si="43">L139+1</f>
        <v>47</v>
      </c>
    </row>
    <row r="143" spans="1:12" s="1" customFormat="1">
      <c r="A143" s="94"/>
      <c r="B143" s="94"/>
      <c r="C143" s="54"/>
      <c r="D143" s="97"/>
      <c r="E143" s="91"/>
      <c r="F143" s="91"/>
      <c r="G143" s="100"/>
      <c r="H143" s="106"/>
      <c r="I143" s="91"/>
      <c r="J143" s="91"/>
      <c r="K143" s="91"/>
      <c r="L143" s="13"/>
    </row>
    <row r="144" spans="1:12" s="1" customFormat="1" ht="19.5" thickBot="1">
      <c r="A144" s="95"/>
      <c r="B144" s="95"/>
      <c r="C144" s="55"/>
      <c r="D144" s="98"/>
      <c r="E144" s="92"/>
      <c r="F144" s="92"/>
      <c r="G144" s="101"/>
      <c r="H144" s="107"/>
      <c r="I144" s="92"/>
      <c r="J144" s="92"/>
      <c r="K144" s="92"/>
      <c r="L144" s="13"/>
    </row>
    <row r="145" spans="1:12" s="1" customFormat="1">
      <c r="A145" s="93"/>
      <c r="B145" s="93"/>
      <c r="C145" s="53"/>
      <c r="D145" s="96"/>
      <c r="E145" s="90"/>
      <c r="F145" s="99"/>
      <c r="G145" s="99"/>
      <c r="H145" s="102"/>
      <c r="I145" s="90"/>
      <c r="J145" s="90"/>
      <c r="K145" s="90"/>
      <c r="L145" s="64">
        <f t="shared" ref="L145" si="44">L142+1</f>
        <v>48</v>
      </c>
    </row>
    <row r="146" spans="1:12" s="1" customFormat="1">
      <c r="A146" s="94"/>
      <c r="B146" s="94"/>
      <c r="C146" s="54"/>
      <c r="D146" s="97"/>
      <c r="E146" s="91"/>
      <c r="F146" s="100"/>
      <c r="G146" s="100"/>
      <c r="H146" s="103"/>
      <c r="I146" s="91"/>
      <c r="J146" s="91"/>
      <c r="K146" s="91"/>
      <c r="L146" s="13"/>
    </row>
    <row r="147" spans="1:12" s="1" customFormat="1" ht="19.5" thickBot="1">
      <c r="A147" s="95"/>
      <c r="B147" s="95"/>
      <c r="C147" s="55"/>
      <c r="D147" s="98"/>
      <c r="E147" s="92"/>
      <c r="F147" s="101"/>
      <c r="G147" s="101"/>
      <c r="H147" s="104"/>
      <c r="I147" s="92"/>
      <c r="J147" s="92"/>
      <c r="K147" s="92"/>
      <c r="L147" s="13"/>
    </row>
    <row r="148" spans="1:12" s="1" customFormat="1">
      <c r="A148" s="93"/>
      <c r="B148" s="93"/>
      <c r="C148" s="53"/>
      <c r="D148" s="96"/>
      <c r="E148" s="90"/>
      <c r="F148" s="99"/>
      <c r="G148" s="99"/>
      <c r="H148" s="102"/>
      <c r="I148" s="90"/>
      <c r="J148" s="90"/>
      <c r="K148" s="90"/>
      <c r="L148" s="64">
        <f t="shared" ref="L148" si="45">L145+1</f>
        <v>49</v>
      </c>
    </row>
    <row r="149" spans="1:12" s="1" customFormat="1">
      <c r="A149" s="94"/>
      <c r="B149" s="94"/>
      <c r="C149" s="54"/>
      <c r="D149" s="97"/>
      <c r="E149" s="91"/>
      <c r="F149" s="100"/>
      <c r="G149" s="100"/>
      <c r="H149" s="103"/>
      <c r="I149" s="91"/>
      <c r="J149" s="91"/>
      <c r="K149" s="91"/>
      <c r="L149" s="13"/>
    </row>
    <row r="150" spans="1:12" s="1" customFormat="1" ht="19.5" thickBot="1">
      <c r="A150" s="95"/>
      <c r="B150" s="95"/>
      <c r="C150" s="55"/>
      <c r="D150" s="98"/>
      <c r="E150" s="92"/>
      <c r="F150" s="101"/>
      <c r="G150" s="101"/>
      <c r="H150" s="104"/>
      <c r="I150" s="92"/>
      <c r="J150" s="92"/>
      <c r="K150" s="92"/>
      <c r="L150" s="13"/>
    </row>
    <row r="151" spans="1:12" s="1" customFormat="1">
      <c r="A151" s="93"/>
      <c r="B151" s="93"/>
      <c r="C151" s="53"/>
      <c r="D151" s="96"/>
      <c r="E151" s="90"/>
      <c r="F151" s="99"/>
      <c r="G151" s="99"/>
      <c r="H151" s="102"/>
      <c r="I151" s="90"/>
      <c r="J151" s="90"/>
      <c r="K151" s="90"/>
      <c r="L151" s="64">
        <f t="shared" ref="L151" si="46">L148+1</f>
        <v>50</v>
      </c>
    </row>
    <row r="152" spans="1:12" s="1" customFormat="1">
      <c r="A152" s="94"/>
      <c r="B152" s="94"/>
      <c r="C152" s="54"/>
      <c r="D152" s="97"/>
      <c r="E152" s="91"/>
      <c r="F152" s="100"/>
      <c r="G152" s="100"/>
      <c r="H152" s="103"/>
      <c r="I152" s="91"/>
      <c r="J152" s="91"/>
      <c r="K152" s="91"/>
      <c r="L152" s="13"/>
    </row>
    <row r="153" spans="1:12" s="1" customFormat="1" ht="19.5" thickBot="1">
      <c r="A153" s="95"/>
      <c r="B153" s="95"/>
      <c r="C153" s="55"/>
      <c r="D153" s="98"/>
      <c r="E153" s="92"/>
      <c r="F153" s="101"/>
      <c r="G153" s="101"/>
      <c r="H153" s="104"/>
      <c r="I153" s="92"/>
      <c r="J153" s="92"/>
      <c r="K153" s="92"/>
      <c r="L153" s="13"/>
    </row>
    <row r="154" spans="1:12" s="1" customFormat="1">
      <c r="A154" s="93"/>
      <c r="B154" s="93"/>
      <c r="C154" s="53"/>
      <c r="D154" s="96"/>
      <c r="E154" s="90"/>
      <c r="F154" s="90"/>
      <c r="G154" s="99"/>
      <c r="H154" s="105"/>
      <c r="I154" s="90"/>
      <c r="J154" s="90"/>
      <c r="K154" s="90"/>
      <c r="L154" s="64">
        <f t="shared" ref="L154" si="47">L151+1</f>
        <v>51</v>
      </c>
    </row>
    <row r="155" spans="1:12" s="1" customFormat="1">
      <c r="A155" s="94"/>
      <c r="B155" s="94"/>
      <c r="C155" s="54"/>
      <c r="D155" s="97"/>
      <c r="E155" s="91"/>
      <c r="F155" s="91"/>
      <c r="G155" s="100"/>
      <c r="H155" s="106"/>
      <c r="I155" s="91"/>
      <c r="J155" s="91"/>
      <c r="K155" s="91"/>
      <c r="L155" s="13"/>
    </row>
    <row r="156" spans="1:12" s="1" customFormat="1" ht="19.5" thickBot="1">
      <c r="A156" s="95"/>
      <c r="B156" s="95"/>
      <c r="C156" s="55"/>
      <c r="D156" s="98"/>
      <c r="E156" s="92"/>
      <c r="F156" s="92"/>
      <c r="G156" s="101"/>
      <c r="H156" s="107"/>
      <c r="I156" s="92"/>
      <c r="J156" s="92"/>
      <c r="K156" s="92"/>
      <c r="L156" s="13"/>
    </row>
    <row r="157" spans="1:12" s="1" customFormat="1">
      <c r="A157" s="93"/>
      <c r="B157" s="93"/>
      <c r="C157" s="53"/>
      <c r="D157" s="96"/>
      <c r="E157" s="90"/>
      <c r="F157" s="99"/>
      <c r="G157" s="99"/>
      <c r="H157" s="105"/>
      <c r="I157" s="90"/>
      <c r="J157" s="90"/>
      <c r="K157" s="90"/>
      <c r="L157" s="64">
        <f t="shared" ref="L157" si="48">L154+1</f>
        <v>52</v>
      </c>
    </row>
    <row r="158" spans="1:12" s="1" customFormat="1">
      <c r="A158" s="94"/>
      <c r="B158" s="94"/>
      <c r="C158" s="54"/>
      <c r="D158" s="97"/>
      <c r="E158" s="91"/>
      <c r="F158" s="100"/>
      <c r="G158" s="100"/>
      <c r="H158" s="106"/>
      <c r="I158" s="91"/>
      <c r="J158" s="91"/>
      <c r="K158" s="91"/>
      <c r="L158" s="13"/>
    </row>
    <row r="159" spans="1:12" s="1" customFormat="1" ht="19.5" thickBot="1">
      <c r="A159" s="95"/>
      <c r="B159" s="95"/>
      <c r="C159" s="55"/>
      <c r="D159" s="98"/>
      <c r="E159" s="92"/>
      <c r="F159" s="101"/>
      <c r="G159" s="101"/>
      <c r="H159" s="107"/>
      <c r="I159" s="92"/>
      <c r="J159" s="92"/>
      <c r="K159" s="92"/>
      <c r="L159" s="13"/>
    </row>
    <row r="160" spans="1:12" s="1" customFormat="1">
      <c r="A160" s="93"/>
      <c r="B160" s="93"/>
      <c r="C160" s="53"/>
      <c r="D160" s="96"/>
      <c r="E160" s="90"/>
      <c r="F160" s="90"/>
      <c r="G160" s="99"/>
      <c r="H160" s="102"/>
      <c r="I160" s="90"/>
      <c r="J160" s="90"/>
      <c r="K160" s="90"/>
      <c r="L160" s="64">
        <f t="shared" ref="L160" si="49">L157+1</f>
        <v>53</v>
      </c>
    </row>
    <row r="161" spans="1:13" s="1" customFormat="1">
      <c r="A161" s="94"/>
      <c r="B161" s="94"/>
      <c r="C161" s="54"/>
      <c r="D161" s="97"/>
      <c r="E161" s="91"/>
      <c r="F161" s="91"/>
      <c r="G161" s="100"/>
      <c r="H161" s="103"/>
      <c r="I161" s="91"/>
      <c r="J161" s="91"/>
      <c r="K161" s="91"/>
      <c r="L161" s="13"/>
    </row>
    <row r="162" spans="1:13" s="1" customFormat="1" ht="19.5" thickBot="1">
      <c r="A162" s="95"/>
      <c r="B162" s="95"/>
      <c r="C162" s="55"/>
      <c r="D162" s="98"/>
      <c r="E162" s="92"/>
      <c r="F162" s="92"/>
      <c r="G162" s="101"/>
      <c r="H162" s="104"/>
      <c r="I162" s="92"/>
      <c r="J162" s="92"/>
      <c r="K162" s="92"/>
      <c r="L162" s="13"/>
    </row>
    <row r="163" spans="1:13" s="1" customFormat="1">
      <c r="A163" s="93"/>
      <c r="B163" s="93"/>
      <c r="C163" s="53"/>
      <c r="D163" s="96"/>
      <c r="E163" s="90"/>
      <c r="F163" s="99"/>
      <c r="G163" s="99"/>
      <c r="H163" s="102"/>
      <c r="I163" s="90"/>
      <c r="J163" s="90"/>
      <c r="K163" s="90"/>
      <c r="L163" s="64">
        <f t="shared" ref="L163" si="50">L160+1</f>
        <v>54</v>
      </c>
    </row>
    <row r="164" spans="1:13" s="1" customFormat="1">
      <c r="A164" s="94"/>
      <c r="B164" s="94"/>
      <c r="C164" s="54"/>
      <c r="D164" s="97"/>
      <c r="E164" s="91"/>
      <c r="F164" s="100"/>
      <c r="G164" s="100"/>
      <c r="H164" s="103"/>
      <c r="I164" s="91"/>
      <c r="J164" s="91"/>
      <c r="K164" s="91"/>
      <c r="L164" s="13"/>
    </row>
    <row r="165" spans="1:13" s="1" customFormat="1" ht="19.5" thickBot="1">
      <c r="A165" s="95"/>
      <c r="B165" s="95"/>
      <c r="C165" s="55"/>
      <c r="D165" s="98"/>
      <c r="E165" s="92"/>
      <c r="F165" s="101"/>
      <c r="G165" s="101"/>
      <c r="H165" s="104"/>
      <c r="I165" s="92"/>
      <c r="J165" s="92"/>
      <c r="K165" s="92"/>
      <c r="L165" s="13"/>
    </row>
    <row r="166" spans="1:13" s="1" customFormat="1">
      <c r="A166" s="93"/>
      <c r="B166" s="93"/>
      <c r="C166" s="53"/>
      <c r="D166" s="96"/>
      <c r="E166" s="90"/>
      <c r="F166" s="99"/>
      <c r="G166" s="99"/>
      <c r="H166" s="102"/>
      <c r="I166" s="90"/>
      <c r="J166" s="90"/>
      <c r="K166" s="90"/>
      <c r="L166" s="64">
        <f t="shared" ref="L166" si="51">L163+1</f>
        <v>55</v>
      </c>
    </row>
    <row r="167" spans="1:13" s="1" customFormat="1">
      <c r="A167" s="94"/>
      <c r="B167" s="94"/>
      <c r="C167" s="54"/>
      <c r="D167" s="97"/>
      <c r="E167" s="91"/>
      <c r="F167" s="100"/>
      <c r="G167" s="100"/>
      <c r="H167" s="103"/>
      <c r="I167" s="91"/>
      <c r="J167" s="91"/>
      <c r="K167" s="91"/>
      <c r="L167" s="13"/>
    </row>
    <row r="168" spans="1:13" s="1" customFormat="1" ht="19.5" thickBot="1">
      <c r="A168" s="95"/>
      <c r="B168" s="95"/>
      <c r="C168" s="55"/>
      <c r="D168" s="98"/>
      <c r="E168" s="92"/>
      <c r="F168" s="101"/>
      <c r="G168" s="101"/>
      <c r="H168" s="104"/>
      <c r="I168" s="92"/>
      <c r="J168" s="92"/>
      <c r="K168" s="92"/>
      <c r="L168" s="13"/>
    </row>
    <row r="169" spans="1:13" s="1" customFormat="1">
      <c r="A169" s="93"/>
      <c r="B169" s="93"/>
      <c r="C169" s="53"/>
      <c r="D169" s="96"/>
      <c r="E169" s="90"/>
      <c r="F169" s="99"/>
      <c r="G169" s="99"/>
      <c r="H169" s="105"/>
      <c r="I169" s="90"/>
      <c r="J169" s="90"/>
      <c r="K169" s="90"/>
      <c r="L169" s="64">
        <f t="shared" ref="L169" si="52">L166+1</f>
        <v>56</v>
      </c>
    </row>
    <row r="170" spans="1:13" s="1" customFormat="1">
      <c r="A170" s="94"/>
      <c r="B170" s="94"/>
      <c r="C170" s="54"/>
      <c r="D170" s="97"/>
      <c r="E170" s="91"/>
      <c r="F170" s="100"/>
      <c r="G170" s="100"/>
      <c r="H170" s="106"/>
      <c r="I170" s="91"/>
      <c r="J170" s="91"/>
      <c r="K170" s="91"/>
      <c r="L170" s="13"/>
    </row>
    <row r="171" spans="1:13" s="1" customFormat="1" ht="19.5" thickBot="1">
      <c r="A171" s="95"/>
      <c r="B171" s="95"/>
      <c r="C171" s="55"/>
      <c r="D171" s="98"/>
      <c r="E171" s="92"/>
      <c r="F171" s="101"/>
      <c r="G171" s="101"/>
      <c r="H171" s="107"/>
      <c r="I171" s="92"/>
      <c r="J171" s="92"/>
      <c r="K171" s="92"/>
      <c r="L171" s="13"/>
    </row>
    <row r="172" spans="1:13" s="1" customFormat="1">
      <c r="A172" s="93"/>
      <c r="B172" s="93"/>
      <c r="C172" s="53"/>
      <c r="D172" s="96"/>
      <c r="E172" s="90"/>
      <c r="F172" s="99"/>
      <c r="G172" s="99"/>
      <c r="H172" s="102"/>
      <c r="I172" s="90"/>
      <c r="J172" s="90"/>
      <c r="K172" s="90"/>
      <c r="L172" s="64">
        <f t="shared" ref="L172" si="53">L169+1</f>
        <v>57</v>
      </c>
    </row>
    <row r="173" spans="1:13" s="1" customFormat="1">
      <c r="A173" s="94"/>
      <c r="B173" s="94"/>
      <c r="C173" s="54"/>
      <c r="D173" s="97"/>
      <c r="E173" s="91"/>
      <c r="F173" s="100"/>
      <c r="G173" s="100"/>
      <c r="H173" s="103"/>
      <c r="I173" s="91"/>
      <c r="J173" s="91"/>
      <c r="K173" s="91"/>
      <c r="L173" s="13"/>
    </row>
    <row r="174" spans="1:13" s="1" customFormat="1" ht="19.5" thickBot="1">
      <c r="A174" s="95"/>
      <c r="B174" s="95"/>
      <c r="C174" s="55"/>
      <c r="D174" s="98"/>
      <c r="E174" s="92"/>
      <c r="F174" s="101"/>
      <c r="G174" s="101"/>
      <c r="H174" s="104"/>
      <c r="I174" s="92"/>
      <c r="J174" s="92"/>
      <c r="K174" s="92"/>
      <c r="L174" s="13"/>
    </row>
    <row r="175" spans="1:13" s="1" customFormat="1">
      <c r="A175" s="72"/>
      <c r="B175" s="72"/>
      <c r="C175" s="53"/>
      <c r="D175" s="69"/>
      <c r="E175" s="69"/>
      <c r="F175" s="75"/>
      <c r="G175" s="84"/>
      <c r="H175" s="78"/>
      <c r="I175" s="69"/>
      <c r="J175" s="69"/>
      <c r="K175" s="69"/>
      <c r="L175" s="64">
        <f t="shared" ref="L175" si="54">L172+1</f>
        <v>58</v>
      </c>
    </row>
    <row r="176" spans="1:13" s="1" customFormat="1">
      <c r="A176" s="73"/>
      <c r="B176" s="73"/>
      <c r="C176" s="54"/>
      <c r="D176" s="70"/>
      <c r="E176" s="70"/>
      <c r="F176" s="76"/>
      <c r="G176" s="85"/>
      <c r="H176" s="79"/>
      <c r="I176" s="70"/>
      <c r="J176" s="70"/>
      <c r="K176" s="70"/>
      <c r="L176" s="13"/>
      <c r="M176" s="17"/>
    </row>
    <row r="177" spans="1:12" s="1" customFormat="1" ht="19.5" thickBot="1">
      <c r="A177" s="74"/>
      <c r="B177" s="74"/>
      <c r="C177" s="55"/>
      <c r="D177" s="71"/>
      <c r="E177" s="71"/>
      <c r="F177" s="77"/>
      <c r="G177" s="86"/>
      <c r="H177" s="80"/>
      <c r="I177" s="71"/>
      <c r="J177" s="71"/>
      <c r="K177" s="71"/>
      <c r="L177" s="13"/>
    </row>
    <row r="178" spans="1:12" s="1" customFormat="1">
      <c r="A178" s="72"/>
      <c r="B178" s="72"/>
      <c r="C178" s="53"/>
      <c r="D178" s="69"/>
      <c r="E178" s="69"/>
      <c r="F178" s="69"/>
      <c r="G178" s="84"/>
      <c r="H178" s="78"/>
      <c r="I178" s="81"/>
      <c r="J178" s="69"/>
      <c r="K178" s="69"/>
      <c r="L178" s="64">
        <f t="shared" ref="L178" si="55">L175+1</f>
        <v>59</v>
      </c>
    </row>
    <row r="179" spans="1:12" s="1" customFormat="1">
      <c r="A179" s="73"/>
      <c r="B179" s="73"/>
      <c r="C179" s="54"/>
      <c r="D179" s="70"/>
      <c r="E179" s="70"/>
      <c r="F179" s="70"/>
      <c r="G179" s="85"/>
      <c r="H179" s="79"/>
      <c r="I179" s="82"/>
      <c r="J179" s="70"/>
      <c r="K179" s="70"/>
      <c r="L179" s="13"/>
    </row>
    <row r="180" spans="1:12" s="1" customFormat="1" ht="19.5" thickBot="1">
      <c r="A180" s="74"/>
      <c r="B180" s="74"/>
      <c r="C180" s="55"/>
      <c r="D180" s="71"/>
      <c r="E180" s="71"/>
      <c r="F180" s="71"/>
      <c r="G180" s="86"/>
      <c r="H180" s="80"/>
      <c r="I180" s="83"/>
      <c r="J180" s="71"/>
      <c r="K180" s="71"/>
      <c r="L180" s="13"/>
    </row>
    <row r="181" spans="1:12" s="1" customFormat="1">
      <c r="A181" s="72"/>
      <c r="B181" s="72"/>
      <c r="C181" s="53"/>
      <c r="D181" s="69"/>
      <c r="E181" s="69"/>
      <c r="F181" s="75"/>
      <c r="G181" s="75"/>
      <c r="H181" s="78"/>
      <c r="I181" s="69"/>
      <c r="J181" s="69"/>
      <c r="K181" s="69"/>
      <c r="L181" s="64">
        <f t="shared" ref="L181" si="56">L178+1</f>
        <v>60</v>
      </c>
    </row>
    <row r="182" spans="1:12" s="1" customFormat="1">
      <c r="A182" s="73"/>
      <c r="B182" s="73"/>
      <c r="C182" s="54"/>
      <c r="D182" s="70"/>
      <c r="E182" s="70"/>
      <c r="F182" s="76"/>
      <c r="G182" s="76"/>
      <c r="H182" s="79"/>
      <c r="I182" s="70"/>
      <c r="J182" s="70"/>
      <c r="K182" s="70"/>
      <c r="L182" s="13"/>
    </row>
    <row r="183" spans="1:12" s="1" customFormat="1" ht="19.5" thickBot="1">
      <c r="A183" s="74"/>
      <c r="B183" s="74"/>
      <c r="C183" s="55"/>
      <c r="D183" s="71"/>
      <c r="E183" s="71"/>
      <c r="F183" s="77"/>
      <c r="G183" s="77"/>
      <c r="H183" s="80"/>
      <c r="I183" s="71"/>
      <c r="J183" s="71"/>
      <c r="K183" s="71"/>
      <c r="L183" s="13"/>
    </row>
    <row r="184" spans="1:12" s="1" customFormat="1">
      <c r="A184" s="72"/>
      <c r="B184" s="72"/>
      <c r="C184" s="53"/>
      <c r="D184" s="69"/>
      <c r="E184" s="69"/>
      <c r="F184" s="75"/>
      <c r="G184" s="75"/>
      <c r="H184" s="78"/>
      <c r="I184" s="69"/>
      <c r="J184" s="69"/>
      <c r="K184" s="69"/>
      <c r="L184" s="64">
        <f t="shared" ref="L184" si="57">L181+1</f>
        <v>61</v>
      </c>
    </row>
    <row r="185" spans="1:12" s="1" customFormat="1">
      <c r="A185" s="73"/>
      <c r="B185" s="73"/>
      <c r="C185" s="54"/>
      <c r="D185" s="70"/>
      <c r="E185" s="70"/>
      <c r="F185" s="76"/>
      <c r="G185" s="76"/>
      <c r="H185" s="79"/>
      <c r="I185" s="70"/>
      <c r="J185" s="70"/>
      <c r="K185" s="70"/>
      <c r="L185" s="13"/>
    </row>
    <row r="186" spans="1:12" s="1" customFormat="1" ht="19.5" thickBot="1">
      <c r="A186" s="74"/>
      <c r="B186" s="74"/>
      <c r="C186" s="55"/>
      <c r="D186" s="71"/>
      <c r="E186" s="71"/>
      <c r="F186" s="77"/>
      <c r="G186" s="77"/>
      <c r="H186" s="80"/>
      <c r="I186" s="71"/>
      <c r="J186" s="71"/>
      <c r="K186" s="71"/>
      <c r="L186" s="13"/>
    </row>
    <row r="187" spans="1:12" s="1" customFormat="1">
      <c r="A187" s="72"/>
      <c r="B187" s="72"/>
      <c r="C187" s="53"/>
      <c r="D187" s="69"/>
      <c r="E187" s="69"/>
      <c r="F187" s="75"/>
      <c r="G187" s="75"/>
      <c r="H187" s="78"/>
      <c r="I187" s="69"/>
      <c r="J187" s="69"/>
      <c r="K187" s="69"/>
      <c r="L187" s="64">
        <f t="shared" ref="L187" si="58">L184+1</f>
        <v>62</v>
      </c>
    </row>
    <row r="188" spans="1:12" s="1" customFormat="1">
      <c r="A188" s="73"/>
      <c r="B188" s="73"/>
      <c r="C188" s="54"/>
      <c r="D188" s="70"/>
      <c r="E188" s="70"/>
      <c r="F188" s="76"/>
      <c r="G188" s="76"/>
      <c r="H188" s="79"/>
      <c r="I188" s="70"/>
      <c r="J188" s="70"/>
      <c r="K188" s="70"/>
      <c r="L188" s="13"/>
    </row>
    <row r="189" spans="1:12" s="1" customFormat="1" ht="19.5" thickBot="1">
      <c r="A189" s="74"/>
      <c r="B189" s="74"/>
      <c r="C189" s="55"/>
      <c r="D189" s="71"/>
      <c r="E189" s="71"/>
      <c r="F189" s="77"/>
      <c r="G189" s="77"/>
      <c r="H189" s="80"/>
      <c r="I189" s="71"/>
      <c r="J189" s="71"/>
      <c r="K189" s="71"/>
      <c r="L189" s="13"/>
    </row>
    <row r="190" spans="1:12" s="1" customFormat="1">
      <c r="A190" s="72"/>
      <c r="B190" s="72"/>
      <c r="C190" s="53"/>
      <c r="D190" s="69"/>
      <c r="E190" s="69"/>
      <c r="F190" s="75"/>
      <c r="G190" s="75"/>
      <c r="H190" s="78"/>
      <c r="I190" s="69"/>
      <c r="J190" s="69"/>
      <c r="K190" s="69"/>
      <c r="L190" s="64">
        <f t="shared" ref="L190" si="59">L187+1</f>
        <v>63</v>
      </c>
    </row>
    <row r="191" spans="1:12" s="1" customFormat="1">
      <c r="A191" s="73"/>
      <c r="B191" s="73"/>
      <c r="C191" s="54"/>
      <c r="D191" s="70"/>
      <c r="E191" s="70"/>
      <c r="F191" s="76"/>
      <c r="G191" s="76"/>
      <c r="H191" s="79"/>
      <c r="I191" s="70"/>
      <c r="J191" s="70"/>
      <c r="K191" s="70"/>
      <c r="L191" s="13"/>
    </row>
    <row r="192" spans="1:12" s="1" customFormat="1" ht="19.5" thickBot="1">
      <c r="A192" s="74"/>
      <c r="B192" s="74"/>
      <c r="C192" s="55"/>
      <c r="D192" s="71"/>
      <c r="E192" s="71"/>
      <c r="F192" s="77"/>
      <c r="G192" s="77"/>
      <c r="H192" s="80"/>
      <c r="I192" s="71"/>
      <c r="J192" s="71"/>
      <c r="K192" s="71"/>
      <c r="L192" s="13"/>
    </row>
    <row r="193" spans="1:12" s="1" customFormat="1">
      <c r="A193" s="72"/>
      <c r="B193" s="72"/>
      <c r="C193" s="53"/>
      <c r="D193" s="69"/>
      <c r="E193" s="69"/>
      <c r="F193" s="75"/>
      <c r="G193" s="75"/>
      <c r="H193" s="78"/>
      <c r="I193" s="69"/>
      <c r="J193" s="69"/>
      <c r="K193" s="69"/>
      <c r="L193" s="64">
        <f t="shared" ref="L193" si="60">L190+1</f>
        <v>64</v>
      </c>
    </row>
    <row r="194" spans="1:12" s="1" customFormat="1">
      <c r="A194" s="73"/>
      <c r="B194" s="73"/>
      <c r="C194" s="54"/>
      <c r="D194" s="70"/>
      <c r="E194" s="70"/>
      <c r="F194" s="76"/>
      <c r="G194" s="76"/>
      <c r="H194" s="79"/>
      <c r="I194" s="70"/>
      <c r="J194" s="70"/>
      <c r="K194" s="70"/>
      <c r="L194" s="13"/>
    </row>
    <row r="195" spans="1:12" s="1" customFormat="1" ht="19.5" thickBot="1">
      <c r="A195" s="74"/>
      <c r="B195" s="74"/>
      <c r="C195" s="55"/>
      <c r="D195" s="71"/>
      <c r="E195" s="71"/>
      <c r="F195" s="77"/>
      <c r="G195" s="77"/>
      <c r="H195" s="80"/>
      <c r="I195" s="71"/>
      <c r="J195" s="71"/>
      <c r="K195" s="71"/>
      <c r="L195" s="13"/>
    </row>
    <row r="196" spans="1:12" s="1" customFormat="1">
      <c r="A196" s="72"/>
      <c r="B196" s="72"/>
      <c r="C196" s="53"/>
      <c r="D196" s="69"/>
      <c r="E196" s="69"/>
      <c r="F196" s="75"/>
      <c r="G196" s="75"/>
      <c r="H196" s="78"/>
      <c r="I196" s="69"/>
      <c r="J196" s="69"/>
      <c r="K196" s="69"/>
      <c r="L196" s="64">
        <f t="shared" ref="L196" si="61">L193+1</f>
        <v>65</v>
      </c>
    </row>
    <row r="197" spans="1:12" s="1" customFormat="1">
      <c r="A197" s="73"/>
      <c r="B197" s="73"/>
      <c r="C197" s="54"/>
      <c r="D197" s="70"/>
      <c r="E197" s="70"/>
      <c r="F197" s="76"/>
      <c r="G197" s="76"/>
      <c r="H197" s="79"/>
      <c r="I197" s="70"/>
      <c r="J197" s="70"/>
      <c r="K197" s="70"/>
      <c r="L197" s="13"/>
    </row>
    <row r="198" spans="1:12" s="1" customFormat="1" ht="19.5" thickBot="1">
      <c r="A198" s="74"/>
      <c r="B198" s="74"/>
      <c r="C198" s="55"/>
      <c r="D198" s="71"/>
      <c r="E198" s="71"/>
      <c r="F198" s="77"/>
      <c r="G198" s="77"/>
      <c r="H198" s="80"/>
      <c r="I198" s="71"/>
      <c r="J198" s="71"/>
      <c r="K198" s="71"/>
      <c r="L198" s="13"/>
    </row>
    <row r="199" spans="1:12" s="1" customFormat="1">
      <c r="A199" s="72"/>
      <c r="B199" s="72"/>
      <c r="C199" s="53"/>
      <c r="D199" s="69"/>
      <c r="E199" s="69"/>
      <c r="F199" s="75"/>
      <c r="G199" s="75"/>
      <c r="H199" s="78"/>
      <c r="I199" s="69"/>
      <c r="J199" s="69"/>
      <c r="K199" s="69"/>
      <c r="L199" s="64">
        <f t="shared" ref="L199" si="62">L196+1</f>
        <v>66</v>
      </c>
    </row>
    <row r="200" spans="1:12" s="1" customFormat="1">
      <c r="A200" s="73"/>
      <c r="B200" s="73"/>
      <c r="C200" s="54"/>
      <c r="D200" s="70"/>
      <c r="E200" s="70"/>
      <c r="F200" s="76"/>
      <c r="G200" s="76"/>
      <c r="H200" s="79"/>
      <c r="I200" s="70"/>
      <c r="J200" s="70"/>
      <c r="K200" s="70"/>
      <c r="L200" s="13"/>
    </row>
    <row r="201" spans="1:12" s="1" customFormat="1" ht="19.5" thickBot="1">
      <c r="A201" s="74"/>
      <c r="B201" s="74"/>
      <c r="C201" s="55"/>
      <c r="D201" s="71"/>
      <c r="E201" s="71"/>
      <c r="F201" s="77"/>
      <c r="G201" s="77"/>
      <c r="H201" s="80"/>
      <c r="I201" s="71"/>
      <c r="J201" s="71"/>
      <c r="K201" s="71"/>
      <c r="L201" s="13"/>
    </row>
    <row r="202" spans="1:12" s="1" customFormat="1">
      <c r="A202" s="72"/>
      <c r="B202" s="72"/>
      <c r="C202" s="53"/>
      <c r="D202" s="69"/>
      <c r="E202" s="69"/>
      <c r="F202" s="75"/>
      <c r="G202" s="75"/>
      <c r="H202" s="78"/>
      <c r="I202" s="69"/>
      <c r="J202" s="69"/>
      <c r="K202" s="69"/>
      <c r="L202" s="64">
        <f t="shared" ref="L202" si="63">L199+1</f>
        <v>67</v>
      </c>
    </row>
    <row r="203" spans="1:12" s="1" customFormat="1">
      <c r="A203" s="73"/>
      <c r="B203" s="73"/>
      <c r="C203" s="54"/>
      <c r="D203" s="70"/>
      <c r="E203" s="70"/>
      <c r="F203" s="76"/>
      <c r="G203" s="76"/>
      <c r="H203" s="79"/>
      <c r="I203" s="70"/>
      <c r="J203" s="70"/>
      <c r="K203" s="70"/>
      <c r="L203" s="13"/>
    </row>
    <row r="204" spans="1:12" s="1" customFormat="1" ht="19.5" thickBot="1">
      <c r="A204" s="74"/>
      <c r="B204" s="74"/>
      <c r="C204" s="55"/>
      <c r="D204" s="71"/>
      <c r="E204" s="71"/>
      <c r="F204" s="77"/>
      <c r="G204" s="77"/>
      <c r="H204" s="80"/>
      <c r="I204" s="71"/>
      <c r="J204" s="71"/>
      <c r="K204" s="71"/>
      <c r="L204" s="13"/>
    </row>
    <row r="205" spans="1:12" s="1" customFormat="1">
      <c r="A205" s="72"/>
      <c r="B205" s="72"/>
      <c r="C205" s="53"/>
      <c r="D205" s="69"/>
      <c r="E205" s="69"/>
      <c r="F205" s="69"/>
      <c r="G205" s="75"/>
      <c r="H205" s="78"/>
      <c r="I205" s="69"/>
      <c r="J205" s="69"/>
      <c r="K205" s="69"/>
      <c r="L205" s="64">
        <f t="shared" ref="L205" si="64">L202+1</f>
        <v>68</v>
      </c>
    </row>
    <row r="206" spans="1:12" s="1" customFormat="1">
      <c r="A206" s="73"/>
      <c r="B206" s="73"/>
      <c r="C206" s="54"/>
      <c r="D206" s="70"/>
      <c r="E206" s="70"/>
      <c r="F206" s="70"/>
      <c r="G206" s="76"/>
      <c r="H206" s="79"/>
      <c r="I206" s="70"/>
      <c r="J206" s="70"/>
      <c r="K206" s="70"/>
      <c r="L206" s="13"/>
    </row>
    <row r="207" spans="1:12" s="1" customFormat="1" ht="19.5" thickBot="1">
      <c r="A207" s="74"/>
      <c r="B207" s="74"/>
      <c r="C207" s="55"/>
      <c r="D207" s="71"/>
      <c r="E207" s="71"/>
      <c r="F207" s="71"/>
      <c r="G207" s="77"/>
      <c r="H207" s="80"/>
      <c r="I207" s="71"/>
      <c r="J207" s="71"/>
      <c r="K207" s="71"/>
      <c r="L207" s="13"/>
    </row>
    <row r="208" spans="1:12" s="1" customFormat="1">
      <c r="A208" s="72"/>
      <c r="B208" s="72"/>
      <c r="C208" s="53"/>
      <c r="D208" s="69"/>
      <c r="E208" s="69"/>
      <c r="F208" s="75"/>
      <c r="G208" s="75"/>
      <c r="H208" s="78"/>
      <c r="I208" s="69"/>
      <c r="J208" s="69"/>
      <c r="K208" s="69"/>
      <c r="L208" s="64">
        <f t="shared" ref="L208" si="65">L205+1</f>
        <v>69</v>
      </c>
    </row>
    <row r="209" spans="1:12" s="1" customFormat="1">
      <c r="A209" s="73"/>
      <c r="B209" s="73"/>
      <c r="C209" s="54"/>
      <c r="D209" s="70"/>
      <c r="E209" s="70"/>
      <c r="F209" s="76"/>
      <c r="G209" s="76"/>
      <c r="H209" s="79"/>
      <c r="I209" s="70"/>
      <c r="J209" s="70"/>
      <c r="K209" s="70"/>
      <c r="L209" s="13"/>
    </row>
    <row r="210" spans="1:12" s="1" customFormat="1" ht="19.5" thickBot="1">
      <c r="A210" s="74"/>
      <c r="B210" s="74"/>
      <c r="C210" s="55"/>
      <c r="D210" s="71"/>
      <c r="E210" s="71"/>
      <c r="F210" s="77"/>
      <c r="G210" s="77"/>
      <c r="H210" s="80"/>
      <c r="I210" s="71"/>
      <c r="J210" s="71"/>
      <c r="K210" s="71"/>
      <c r="L210" s="13"/>
    </row>
    <row r="211" spans="1:12" s="1" customFormat="1">
      <c r="A211" s="72"/>
      <c r="B211" s="72"/>
      <c r="C211" s="53"/>
      <c r="D211" s="69"/>
      <c r="E211" s="69"/>
      <c r="F211" s="75"/>
      <c r="G211" s="75"/>
      <c r="H211" s="78"/>
      <c r="I211" s="69"/>
      <c r="J211" s="69"/>
      <c r="K211" s="69"/>
      <c r="L211" s="64">
        <f t="shared" ref="L211" si="66">L208+1</f>
        <v>70</v>
      </c>
    </row>
    <row r="212" spans="1:12" s="1" customFormat="1">
      <c r="A212" s="73"/>
      <c r="B212" s="73"/>
      <c r="C212" s="54"/>
      <c r="D212" s="70"/>
      <c r="E212" s="70"/>
      <c r="F212" s="76"/>
      <c r="G212" s="76"/>
      <c r="H212" s="79"/>
      <c r="I212" s="70"/>
      <c r="J212" s="70"/>
      <c r="K212" s="70"/>
      <c r="L212" s="13"/>
    </row>
    <row r="213" spans="1:12" s="1" customFormat="1" ht="19.5" thickBot="1">
      <c r="A213" s="74"/>
      <c r="B213" s="74"/>
      <c r="C213" s="55"/>
      <c r="D213" s="71"/>
      <c r="E213" s="71"/>
      <c r="F213" s="77"/>
      <c r="G213" s="77"/>
      <c r="H213" s="80"/>
      <c r="I213" s="71"/>
      <c r="J213" s="71"/>
      <c r="K213" s="71"/>
      <c r="L213" s="13"/>
    </row>
    <row r="214" spans="1:12" s="1" customFormat="1">
      <c r="A214" s="72"/>
      <c r="B214" s="72"/>
      <c r="C214" s="53"/>
      <c r="D214" s="69"/>
      <c r="E214" s="69"/>
      <c r="F214" s="75"/>
      <c r="G214" s="75"/>
      <c r="H214" s="78"/>
      <c r="I214" s="69"/>
      <c r="J214" s="69"/>
      <c r="K214" s="69"/>
      <c r="L214" s="64">
        <f t="shared" ref="L214" si="67">L211+1</f>
        <v>71</v>
      </c>
    </row>
    <row r="215" spans="1:12" s="1" customFormat="1">
      <c r="A215" s="73"/>
      <c r="B215" s="73"/>
      <c r="C215" s="54"/>
      <c r="D215" s="70"/>
      <c r="E215" s="70"/>
      <c r="F215" s="76"/>
      <c r="G215" s="76"/>
      <c r="H215" s="79"/>
      <c r="I215" s="70"/>
      <c r="J215" s="70"/>
      <c r="K215" s="70"/>
      <c r="L215" s="13"/>
    </row>
    <row r="216" spans="1:12" s="1" customFormat="1" ht="19.5" thickBot="1">
      <c r="A216" s="74"/>
      <c r="B216" s="74"/>
      <c r="C216" s="55"/>
      <c r="D216" s="71"/>
      <c r="E216" s="71"/>
      <c r="F216" s="77"/>
      <c r="G216" s="77"/>
      <c r="H216" s="80"/>
      <c r="I216" s="71"/>
      <c r="J216" s="71"/>
      <c r="K216" s="71"/>
      <c r="L216" s="13"/>
    </row>
    <row r="217" spans="1:12" s="1" customFormat="1">
      <c r="A217" s="72"/>
      <c r="B217" s="72"/>
      <c r="C217" s="53"/>
      <c r="D217" s="69"/>
      <c r="E217" s="69"/>
      <c r="F217" s="75"/>
      <c r="G217" s="75"/>
      <c r="H217" s="78"/>
      <c r="I217" s="69"/>
      <c r="J217" s="69"/>
      <c r="K217" s="69"/>
      <c r="L217" s="64">
        <f t="shared" ref="L217" si="68">L214+1</f>
        <v>72</v>
      </c>
    </row>
    <row r="218" spans="1:12" s="1" customFormat="1">
      <c r="A218" s="73"/>
      <c r="B218" s="73"/>
      <c r="C218" s="54"/>
      <c r="D218" s="70"/>
      <c r="E218" s="70"/>
      <c r="F218" s="76"/>
      <c r="G218" s="76"/>
      <c r="H218" s="79"/>
      <c r="I218" s="70"/>
      <c r="J218" s="70"/>
      <c r="K218" s="70"/>
      <c r="L218" s="13"/>
    </row>
    <row r="219" spans="1:12" s="1" customFormat="1" ht="19.5" thickBot="1">
      <c r="A219" s="74"/>
      <c r="B219" s="74"/>
      <c r="C219" s="55"/>
      <c r="D219" s="71"/>
      <c r="E219" s="71"/>
      <c r="F219" s="77"/>
      <c r="G219" s="77"/>
      <c r="H219" s="80"/>
      <c r="I219" s="71"/>
      <c r="J219" s="71"/>
      <c r="K219" s="71"/>
      <c r="L219" s="13"/>
    </row>
    <row r="220" spans="1:12" s="1" customFormat="1">
      <c r="A220" s="72"/>
      <c r="B220" s="72"/>
      <c r="C220" s="53"/>
      <c r="D220" s="69"/>
      <c r="E220" s="69"/>
      <c r="F220" s="69"/>
      <c r="G220" s="84"/>
      <c r="H220" s="78"/>
      <c r="I220" s="69"/>
      <c r="J220" s="69"/>
      <c r="K220" s="69"/>
      <c r="L220" s="64">
        <f t="shared" ref="L220" si="69">L217+1</f>
        <v>73</v>
      </c>
    </row>
    <row r="221" spans="1:12" s="1" customFormat="1">
      <c r="A221" s="73"/>
      <c r="B221" s="73"/>
      <c r="C221" s="54"/>
      <c r="D221" s="70"/>
      <c r="E221" s="70"/>
      <c r="F221" s="70"/>
      <c r="G221" s="85"/>
      <c r="H221" s="79"/>
      <c r="I221" s="70"/>
      <c r="J221" s="70"/>
      <c r="K221" s="70"/>
      <c r="L221" s="13"/>
    </row>
    <row r="222" spans="1:12" s="1" customFormat="1" ht="19.5" thickBot="1">
      <c r="A222" s="74"/>
      <c r="B222" s="74"/>
      <c r="C222" s="55"/>
      <c r="D222" s="71"/>
      <c r="E222" s="71"/>
      <c r="F222" s="71"/>
      <c r="G222" s="86"/>
      <c r="H222" s="80"/>
      <c r="I222" s="71"/>
      <c r="J222" s="71"/>
      <c r="K222" s="71"/>
      <c r="L222" s="13"/>
    </row>
    <row r="223" spans="1:12" s="1" customFormat="1">
      <c r="A223" s="72"/>
      <c r="B223" s="72"/>
      <c r="C223" s="53"/>
      <c r="D223" s="69"/>
      <c r="E223" s="69"/>
      <c r="F223" s="75"/>
      <c r="G223" s="75"/>
      <c r="H223" s="87"/>
      <c r="I223" s="69"/>
      <c r="J223" s="69"/>
      <c r="K223" s="69"/>
      <c r="L223" s="64">
        <f t="shared" ref="L223" si="70">L220+1</f>
        <v>74</v>
      </c>
    </row>
    <row r="224" spans="1:12" s="1" customFormat="1">
      <c r="A224" s="73"/>
      <c r="B224" s="73"/>
      <c r="C224" s="54"/>
      <c r="D224" s="70"/>
      <c r="E224" s="70"/>
      <c r="F224" s="76"/>
      <c r="G224" s="76"/>
      <c r="H224" s="88"/>
      <c r="I224" s="70"/>
      <c r="J224" s="70"/>
      <c r="K224" s="70"/>
      <c r="L224" s="13"/>
    </row>
    <row r="225" spans="1:12" s="1" customFormat="1" ht="19.5" thickBot="1">
      <c r="A225" s="74"/>
      <c r="B225" s="74"/>
      <c r="C225" s="55"/>
      <c r="D225" s="71"/>
      <c r="E225" s="71"/>
      <c r="F225" s="77"/>
      <c r="G225" s="77"/>
      <c r="H225" s="89"/>
      <c r="I225" s="71"/>
      <c r="J225" s="71"/>
      <c r="K225" s="71"/>
      <c r="L225" s="13"/>
    </row>
    <row r="226" spans="1:12" s="1" customFormat="1">
      <c r="A226" s="72"/>
      <c r="B226" s="72"/>
      <c r="C226" s="53"/>
      <c r="D226" s="69"/>
      <c r="E226" s="69"/>
      <c r="F226" s="75"/>
      <c r="G226" s="75"/>
      <c r="H226" s="78"/>
      <c r="I226" s="69"/>
      <c r="J226" s="81"/>
      <c r="K226" s="81"/>
      <c r="L226" s="64">
        <f t="shared" ref="L226" si="71">L223+1</f>
        <v>75</v>
      </c>
    </row>
    <row r="227" spans="1:12" s="1" customFormat="1">
      <c r="A227" s="73"/>
      <c r="B227" s="73"/>
      <c r="C227" s="54"/>
      <c r="D227" s="70"/>
      <c r="E227" s="70"/>
      <c r="F227" s="76"/>
      <c r="G227" s="76"/>
      <c r="H227" s="79"/>
      <c r="I227" s="70"/>
      <c r="J227" s="82"/>
      <c r="K227" s="82"/>
      <c r="L227" s="13"/>
    </row>
    <row r="228" spans="1:12" s="1" customFormat="1" ht="19.5" thickBot="1">
      <c r="A228" s="74"/>
      <c r="B228" s="74"/>
      <c r="C228" s="55"/>
      <c r="D228" s="71"/>
      <c r="E228" s="71"/>
      <c r="F228" s="77"/>
      <c r="G228" s="77"/>
      <c r="H228" s="80"/>
      <c r="I228" s="71"/>
      <c r="J228" s="83"/>
      <c r="K228" s="83"/>
      <c r="L228" s="13"/>
    </row>
    <row r="229" spans="1:12" s="1" customFormat="1">
      <c r="A229" s="72"/>
      <c r="B229" s="72"/>
      <c r="C229" s="53"/>
      <c r="D229" s="69"/>
      <c r="E229" s="69"/>
      <c r="F229" s="75"/>
      <c r="G229" s="75"/>
      <c r="H229" s="78"/>
      <c r="I229" s="69"/>
      <c r="J229" s="69"/>
      <c r="K229" s="69"/>
      <c r="L229" s="64">
        <f t="shared" ref="L229" si="72">L226+1</f>
        <v>76</v>
      </c>
    </row>
    <row r="230" spans="1:12" s="1" customFormat="1">
      <c r="A230" s="73"/>
      <c r="B230" s="73"/>
      <c r="C230" s="54"/>
      <c r="D230" s="70"/>
      <c r="E230" s="70"/>
      <c r="F230" s="76"/>
      <c r="G230" s="76"/>
      <c r="H230" s="79"/>
      <c r="I230" s="70"/>
      <c r="J230" s="70"/>
      <c r="K230" s="70"/>
      <c r="L230" s="13"/>
    </row>
    <row r="231" spans="1:12" s="1" customFormat="1" ht="19.5" thickBot="1">
      <c r="A231" s="74"/>
      <c r="B231" s="74"/>
      <c r="C231" s="55"/>
      <c r="D231" s="71"/>
      <c r="E231" s="71"/>
      <c r="F231" s="77"/>
      <c r="G231" s="77"/>
      <c r="H231" s="80"/>
      <c r="I231" s="71"/>
      <c r="J231" s="71"/>
      <c r="K231" s="71"/>
      <c r="L231" s="13"/>
    </row>
    <row r="232" spans="1:12" s="1" customFormat="1">
      <c r="A232" s="72"/>
      <c r="B232" s="72"/>
      <c r="C232" s="53"/>
      <c r="D232" s="69"/>
      <c r="E232" s="69"/>
      <c r="F232" s="69"/>
      <c r="G232" s="75"/>
      <c r="H232" s="78"/>
      <c r="I232" s="69"/>
      <c r="J232" s="69"/>
      <c r="K232" s="69"/>
      <c r="L232" s="64">
        <f t="shared" ref="L232" si="73">L229+1</f>
        <v>77</v>
      </c>
    </row>
    <row r="233" spans="1:12" s="1" customFormat="1">
      <c r="A233" s="73"/>
      <c r="B233" s="73"/>
      <c r="C233" s="54"/>
      <c r="D233" s="70"/>
      <c r="E233" s="70"/>
      <c r="F233" s="70"/>
      <c r="G233" s="76"/>
      <c r="H233" s="79"/>
      <c r="I233" s="70"/>
      <c r="J233" s="70"/>
      <c r="K233" s="70"/>
      <c r="L233" s="13"/>
    </row>
    <row r="234" spans="1:12" s="1" customFormat="1" ht="19.5" thickBot="1">
      <c r="A234" s="74"/>
      <c r="B234" s="74"/>
      <c r="C234" s="55"/>
      <c r="D234" s="71"/>
      <c r="E234" s="71"/>
      <c r="F234" s="71"/>
      <c r="G234" s="77"/>
      <c r="H234" s="80"/>
      <c r="I234" s="71"/>
      <c r="J234" s="71"/>
      <c r="K234" s="71"/>
      <c r="L234" s="13"/>
    </row>
    <row r="235" spans="1:12" s="1" customFormat="1">
      <c r="A235" s="72"/>
      <c r="B235" s="72"/>
      <c r="C235" s="53"/>
      <c r="D235" s="69"/>
      <c r="E235" s="69"/>
      <c r="F235" s="75"/>
      <c r="G235" s="84"/>
      <c r="H235" s="78"/>
      <c r="I235" s="69"/>
      <c r="J235" s="69"/>
      <c r="K235" s="69"/>
      <c r="L235" s="64">
        <f t="shared" ref="L235" si="74">L232+1</f>
        <v>78</v>
      </c>
    </row>
    <row r="236" spans="1:12" s="1" customFormat="1">
      <c r="A236" s="73"/>
      <c r="B236" s="73"/>
      <c r="C236" s="54"/>
      <c r="D236" s="70"/>
      <c r="E236" s="70"/>
      <c r="F236" s="76"/>
      <c r="G236" s="85"/>
      <c r="H236" s="79"/>
      <c r="I236" s="70"/>
      <c r="J236" s="70"/>
      <c r="K236" s="70"/>
      <c r="L236" s="13"/>
    </row>
    <row r="237" spans="1:12" s="1" customFormat="1" ht="19.5" thickBot="1">
      <c r="A237" s="74"/>
      <c r="B237" s="74"/>
      <c r="C237" s="55"/>
      <c r="D237" s="71"/>
      <c r="E237" s="71"/>
      <c r="F237" s="77"/>
      <c r="G237" s="86"/>
      <c r="H237" s="80"/>
      <c r="I237" s="71"/>
      <c r="J237" s="71"/>
      <c r="K237" s="71"/>
      <c r="L237" s="13"/>
    </row>
    <row r="238" spans="1:12" s="1" customFormat="1">
      <c r="A238" s="72"/>
      <c r="B238" s="72"/>
      <c r="C238" s="53"/>
      <c r="D238" s="69"/>
      <c r="E238" s="69"/>
      <c r="F238" s="69"/>
      <c r="G238" s="84"/>
      <c r="H238" s="78"/>
      <c r="I238" s="69"/>
      <c r="J238" s="69"/>
      <c r="K238" s="69"/>
      <c r="L238" s="64">
        <f t="shared" ref="L238" si="75">L235+1</f>
        <v>79</v>
      </c>
    </row>
    <row r="239" spans="1:12" s="1" customFormat="1">
      <c r="A239" s="73"/>
      <c r="B239" s="73"/>
      <c r="C239" s="54"/>
      <c r="D239" s="70"/>
      <c r="E239" s="70"/>
      <c r="F239" s="70"/>
      <c r="G239" s="85"/>
      <c r="H239" s="79"/>
      <c r="I239" s="70"/>
      <c r="J239" s="70"/>
      <c r="K239" s="70"/>
      <c r="L239" s="13"/>
    </row>
    <row r="240" spans="1:12" s="1" customFormat="1" ht="19.5" thickBot="1">
      <c r="A240" s="74"/>
      <c r="B240" s="74"/>
      <c r="C240" s="55"/>
      <c r="D240" s="71"/>
      <c r="E240" s="71"/>
      <c r="F240" s="71"/>
      <c r="G240" s="86"/>
      <c r="H240" s="80"/>
      <c r="I240" s="71"/>
      <c r="J240" s="71"/>
      <c r="K240" s="71"/>
      <c r="L240" s="13"/>
    </row>
    <row r="241" spans="1:12" s="1" customFormat="1">
      <c r="A241" s="72"/>
      <c r="B241" s="72"/>
      <c r="C241" s="53"/>
      <c r="D241" s="69"/>
      <c r="E241" s="69"/>
      <c r="F241" s="75"/>
      <c r="G241" s="75"/>
      <c r="H241" s="78"/>
      <c r="I241" s="81"/>
      <c r="J241" s="69"/>
      <c r="K241" s="69"/>
      <c r="L241" s="64">
        <f t="shared" ref="L241" si="76">L238+1</f>
        <v>80</v>
      </c>
    </row>
    <row r="242" spans="1:12" s="1" customFormat="1">
      <c r="A242" s="73"/>
      <c r="B242" s="73"/>
      <c r="C242" s="54"/>
      <c r="D242" s="70"/>
      <c r="E242" s="70"/>
      <c r="F242" s="76"/>
      <c r="G242" s="76"/>
      <c r="H242" s="79"/>
      <c r="I242" s="82"/>
      <c r="J242" s="70"/>
      <c r="K242" s="70"/>
      <c r="L242" s="13"/>
    </row>
    <row r="243" spans="1:12" s="1" customFormat="1" ht="19.5" thickBot="1">
      <c r="A243" s="74"/>
      <c r="B243" s="74"/>
      <c r="C243" s="55"/>
      <c r="D243" s="71"/>
      <c r="E243" s="71"/>
      <c r="F243" s="77"/>
      <c r="G243" s="77"/>
      <c r="H243" s="80"/>
      <c r="I243" s="83"/>
      <c r="J243" s="71"/>
      <c r="K243" s="71"/>
      <c r="L243" s="13"/>
    </row>
    <row r="244" spans="1:12" s="1" customFormat="1"/>
    <row r="245" spans="1:12" s="1" customFormat="1"/>
    <row r="246" spans="1:12" s="1" customFormat="1"/>
    <row r="247" spans="1:12" s="1" customFormat="1"/>
    <row r="248" spans="1:12" s="1" customFormat="1"/>
    <row r="249" spans="1:12" s="1" customFormat="1"/>
    <row r="250" spans="1:12" s="1" customFormat="1"/>
    <row r="251" spans="1:12" s="1" customFormat="1"/>
    <row r="252" spans="1:12" s="1" customFormat="1"/>
    <row r="253" spans="1:12" s="1" customFormat="1"/>
    <row r="254" spans="1:12" s="1" customFormat="1"/>
    <row r="255" spans="1:12" s="1" customFormat="1"/>
    <row r="256" spans="1:12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</sheetData>
  <mergeCells count="801">
    <mergeCell ref="H4:H6"/>
    <mergeCell ref="I4:I6"/>
    <mergeCell ref="J4:J6"/>
    <mergeCell ref="K4:K6"/>
    <mergeCell ref="A7:A9"/>
    <mergeCell ref="B7:B9"/>
    <mergeCell ref="D7:D9"/>
    <mergeCell ref="E7:E9"/>
    <mergeCell ref="F7:F9"/>
    <mergeCell ref="G7:G9"/>
    <mergeCell ref="A4:A6"/>
    <mergeCell ref="B4:B6"/>
    <mergeCell ref="D4:D6"/>
    <mergeCell ref="E4:E6"/>
    <mergeCell ref="F4:F6"/>
    <mergeCell ref="G4:G6"/>
    <mergeCell ref="H7:H9"/>
    <mergeCell ref="I7:I9"/>
    <mergeCell ref="J7:J9"/>
    <mergeCell ref="K7:K9"/>
    <mergeCell ref="K10:K12"/>
    <mergeCell ref="A13:A15"/>
    <mergeCell ref="B13:B15"/>
    <mergeCell ref="D13:D15"/>
    <mergeCell ref="E13:E15"/>
    <mergeCell ref="F13:F15"/>
    <mergeCell ref="G13:G15"/>
    <mergeCell ref="H13:H15"/>
    <mergeCell ref="I13:I15"/>
    <mergeCell ref="J13:J15"/>
    <mergeCell ref="K13:K15"/>
    <mergeCell ref="A10:A12"/>
    <mergeCell ref="B10:B12"/>
    <mergeCell ref="D10:D12"/>
    <mergeCell ref="E10:E12"/>
    <mergeCell ref="F10:F12"/>
    <mergeCell ref="G10:G12"/>
    <mergeCell ref="H10:H12"/>
    <mergeCell ref="I10:I12"/>
    <mergeCell ref="J10:J12"/>
    <mergeCell ref="K16:K18"/>
    <mergeCell ref="A19:A21"/>
    <mergeCell ref="B19:B21"/>
    <mergeCell ref="D19:D21"/>
    <mergeCell ref="E19:E21"/>
    <mergeCell ref="F19:F21"/>
    <mergeCell ref="G19:G21"/>
    <mergeCell ref="H19:H21"/>
    <mergeCell ref="I19:I21"/>
    <mergeCell ref="J19:J21"/>
    <mergeCell ref="K19:K21"/>
    <mergeCell ref="A16:A18"/>
    <mergeCell ref="B16:B18"/>
    <mergeCell ref="D16:D18"/>
    <mergeCell ref="E16:E18"/>
    <mergeCell ref="F16:F18"/>
    <mergeCell ref="G16:G18"/>
    <mergeCell ref="H16:H18"/>
    <mergeCell ref="I16:I18"/>
    <mergeCell ref="J16:J18"/>
    <mergeCell ref="K22:K24"/>
    <mergeCell ref="A25:A27"/>
    <mergeCell ref="B25:B27"/>
    <mergeCell ref="D25:D27"/>
    <mergeCell ref="E25:E27"/>
    <mergeCell ref="F25:F27"/>
    <mergeCell ref="G25:G27"/>
    <mergeCell ref="H25:H27"/>
    <mergeCell ref="I25:I27"/>
    <mergeCell ref="J25:J27"/>
    <mergeCell ref="K25:K27"/>
    <mergeCell ref="A22:A24"/>
    <mergeCell ref="B22:B24"/>
    <mergeCell ref="D22:D24"/>
    <mergeCell ref="E22:E24"/>
    <mergeCell ref="F22:F24"/>
    <mergeCell ref="G22:G24"/>
    <mergeCell ref="H22:H24"/>
    <mergeCell ref="I22:I24"/>
    <mergeCell ref="J22:J24"/>
    <mergeCell ref="K28:K30"/>
    <mergeCell ref="A31:A33"/>
    <mergeCell ref="B31:B33"/>
    <mergeCell ref="D31:D33"/>
    <mergeCell ref="E31:E33"/>
    <mergeCell ref="F31:F33"/>
    <mergeCell ref="G31:G33"/>
    <mergeCell ref="H31:H33"/>
    <mergeCell ref="I31:I33"/>
    <mergeCell ref="J31:J33"/>
    <mergeCell ref="K31:K33"/>
    <mergeCell ref="A28:A30"/>
    <mergeCell ref="B28:B30"/>
    <mergeCell ref="D28:D30"/>
    <mergeCell ref="E28:E30"/>
    <mergeCell ref="F28:F30"/>
    <mergeCell ref="G28:G30"/>
    <mergeCell ref="H28:H30"/>
    <mergeCell ref="I28:I30"/>
    <mergeCell ref="J28:J30"/>
    <mergeCell ref="K34:K36"/>
    <mergeCell ref="A37:A39"/>
    <mergeCell ref="B37:B39"/>
    <mergeCell ref="D37:D39"/>
    <mergeCell ref="E37:E39"/>
    <mergeCell ref="F37:F39"/>
    <mergeCell ref="G37:G39"/>
    <mergeCell ref="H37:H39"/>
    <mergeCell ref="I37:I39"/>
    <mergeCell ref="J37:J39"/>
    <mergeCell ref="K37:K39"/>
    <mergeCell ref="A34:A36"/>
    <mergeCell ref="B34:B36"/>
    <mergeCell ref="D34:D36"/>
    <mergeCell ref="E34:E36"/>
    <mergeCell ref="F34:F36"/>
    <mergeCell ref="G34:G36"/>
    <mergeCell ref="H34:H36"/>
    <mergeCell ref="I34:I36"/>
    <mergeCell ref="J34:J36"/>
    <mergeCell ref="K40:K42"/>
    <mergeCell ref="A43:A45"/>
    <mergeCell ref="B43:B45"/>
    <mergeCell ref="D43:D45"/>
    <mergeCell ref="E43:E45"/>
    <mergeCell ref="F43:F45"/>
    <mergeCell ref="G43:G45"/>
    <mergeCell ref="H43:H45"/>
    <mergeCell ref="I43:I45"/>
    <mergeCell ref="J43:J45"/>
    <mergeCell ref="K43:K45"/>
    <mergeCell ref="A40:A42"/>
    <mergeCell ref="B40:B42"/>
    <mergeCell ref="D40:D42"/>
    <mergeCell ref="E40:E42"/>
    <mergeCell ref="F40:F42"/>
    <mergeCell ref="G40:G42"/>
    <mergeCell ref="H40:H42"/>
    <mergeCell ref="I40:I42"/>
    <mergeCell ref="J40:J42"/>
    <mergeCell ref="K46:K48"/>
    <mergeCell ref="A49:A51"/>
    <mergeCell ref="B49:B51"/>
    <mergeCell ref="D49:D51"/>
    <mergeCell ref="E49:E51"/>
    <mergeCell ref="F49:F51"/>
    <mergeCell ref="G49:G51"/>
    <mergeCell ref="H49:H51"/>
    <mergeCell ref="I49:I51"/>
    <mergeCell ref="J49:J51"/>
    <mergeCell ref="K49:K51"/>
    <mergeCell ref="A46:A48"/>
    <mergeCell ref="B46:B48"/>
    <mergeCell ref="D46:D48"/>
    <mergeCell ref="E46:E48"/>
    <mergeCell ref="F46:F48"/>
    <mergeCell ref="G46:G48"/>
    <mergeCell ref="H46:H48"/>
    <mergeCell ref="I46:I48"/>
    <mergeCell ref="J46:J48"/>
    <mergeCell ref="K52:K54"/>
    <mergeCell ref="A55:A57"/>
    <mergeCell ref="B55:B57"/>
    <mergeCell ref="D55:D57"/>
    <mergeCell ref="E55:E57"/>
    <mergeCell ref="F55:F57"/>
    <mergeCell ref="G55:G57"/>
    <mergeCell ref="H55:H57"/>
    <mergeCell ref="I55:I57"/>
    <mergeCell ref="J55:J57"/>
    <mergeCell ref="K55:K57"/>
    <mergeCell ref="A52:A54"/>
    <mergeCell ref="B52:B54"/>
    <mergeCell ref="D52:D54"/>
    <mergeCell ref="E52:E54"/>
    <mergeCell ref="F52:F54"/>
    <mergeCell ref="G52:G54"/>
    <mergeCell ref="H52:H54"/>
    <mergeCell ref="I52:I54"/>
    <mergeCell ref="J52:J54"/>
    <mergeCell ref="K58:K60"/>
    <mergeCell ref="A61:A63"/>
    <mergeCell ref="B61:B63"/>
    <mergeCell ref="D61:D63"/>
    <mergeCell ref="E61:E63"/>
    <mergeCell ref="F61:F63"/>
    <mergeCell ref="G61:G63"/>
    <mergeCell ref="H61:H63"/>
    <mergeCell ref="I61:I63"/>
    <mergeCell ref="J61:J63"/>
    <mergeCell ref="K61:K63"/>
    <mergeCell ref="A58:A60"/>
    <mergeCell ref="B58:B60"/>
    <mergeCell ref="D58:D60"/>
    <mergeCell ref="E58:E60"/>
    <mergeCell ref="F58:F60"/>
    <mergeCell ref="G58:G60"/>
    <mergeCell ref="H58:H60"/>
    <mergeCell ref="I58:I60"/>
    <mergeCell ref="J58:J60"/>
    <mergeCell ref="K64:K66"/>
    <mergeCell ref="A67:A69"/>
    <mergeCell ref="B67:B69"/>
    <mergeCell ref="D67:D69"/>
    <mergeCell ref="E67:E69"/>
    <mergeCell ref="F67:F69"/>
    <mergeCell ref="G67:G69"/>
    <mergeCell ref="H67:H69"/>
    <mergeCell ref="I67:I69"/>
    <mergeCell ref="J67:J69"/>
    <mergeCell ref="K67:K69"/>
    <mergeCell ref="A64:A66"/>
    <mergeCell ref="B64:B66"/>
    <mergeCell ref="D64:D66"/>
    <mergeCell ref="E64:E66"/>
    <mergeCell ref="F64:F66"/>
    <mergeCell ref="G64:G66"/>
    <mergeCell ref="H64:H66"/>
    <mergeCell ref="I64:I66"/>
    <mergeCell ref="J64:J66"/>
    <mergeCell ref="K70:K72"/>
    <mergeCell ref="A73:A75"/>
    <mergeCell ref="B73:B75"/>
    <mergeCell ref="D73:D75"/>
    <mergeCell ref="E73:E75"/>
    <mergeCell ref="F73:F75"/>
    <mergeCell ref="G73:G75"/>
    <mergeCell ref="H73:H75"/>
    <mergeCell ref="I73:I75"/>
    <mergeCell ref="J73:J75"/>
    <mergeCell ref="K73:K75"/>
    <mergeCell ref="A70:A72"/>
    <mergeCell ref="B70:B72"/>
    <mergeCell ref="D70:D72"/>
    <mergeCell ref="E70:E72"/>
    <mergeCell ref="F70:F72"/>
    <mergeCell ref="G70:G72"/>
    <mergeCell ref="H70:H72"/>
    <mergeCell ref="I70:I72"/>
    <mergeCell ref="J70:J72"/>
    <mergeCell ref="K76:K78"/>
    <mergeCell ref="A79:A81"/>
    <mergeCell ref="B79:B81"/>
    <mergeCell ref="D79:D81"/>
    <mergeCell ref="E79:E81"/>
    <mergeCell ref="F79:F81"/>
    <mergeCell ref="G79:G81"/>
    <mergeCell ref="H79:H81"/>
    <mergeCell ref="I79:I81"/>
    <mergeCell ref="J79:J81"/>
    <mergeCell ref="K79:K81"/>
    <mergeCell ref="A76:A78"/>
    <mergeCell ref="B76:B78"/>
    <mergeCell ref="D76:D78"/>
    <mergeCell ref="E76:E78"/>
    <mergeCell ref="F76:F78"/>
    <mergeCell ref="G76:G78"/>
    <mergeCell ref="H76:H78"/>
    <mergeCell ref="I76:I78"/>
    <mergeCell ref="J76:J78"/>
    <mergeCell ref="K82:K84"/>
    <mergeCell ref="A85:A87"/>
    <mergeCell ref="B85:B87"/>
    <mergeCell ref="D85:D87"/>
    <mergeCell ref="E85:E87"/>
    <mergeCell ref="F85:F87"/>
    <mergeCell ref="G85:G87"/>
    <mergeCell ref="H85:H87"/>
    <mergeCell ref="I85:I87"/>
    <mergeCell ref="J85:J87"/>
    <mergeCell ref="K85:K87"/>
    <mergeCell ref="A82:A84"/>
    <mergeCell ref="B82:B84"/>
    <mergeCell ref="D82:D84"/>
    <mergeCell ref="E82:E84"/>
    <mergeCell ref="F82:F84"/>
    <mergeCell ref="G82:G84"/>
    <mergeCell ref="H82:H84"/>
    <mergeCell ref="I82:I84"/>
    <mergeCell ref="J82:J84"/>
    <mergeCell ref="K88:K90"/>
    <mergeCell ref="A91:A93"/>
    <mergeCell ref="B91:B93"/>
    <mergeCell ref="D91:D93"/>
    <mergeCell ref="E91:E93"/>
    <mergeCell ref="F91:F93"/>
    <mergeCell ref="G91:G93"/>
    <mergeCell ref="H91:H93"/>
    <mergeCell ref="I91:I93"/>
    <mergeCell ref="J91:J93"/>
    <mergeCell ref="K91:K93"/>
    <mergeCell ref="A88:A90"/>
    <mergeCell ref="B88:B90"/>
    <mergeCell ref="D88:D90"/>
    <mergeCell ref="E88:E90"/>
    <mergeCell ref="F88:F90"/>
    <mergeCell ref="G88:G90"/>
    <mergeCell ref="H88:H90"/>
    <mergeCell ref="I88:I90"/>
    <mergeCell ref="J88:J90"/>
    <mergeCell ref="K94:K96"/>
    <mergeCell ref="A97:A99"/>
    <mergeCell ref="B97:B99"/>
    <mergeCell ref="D97:D99"/>
    <mergeCell ref="E97:E99"/>
    <mergeCell ref="F97:F99"/>
    <mergeCell ref="G97:G99"/>
    <mergeCell ref="H97:H99"/>
    <mergeCell ref="I97:I99"/>
    <mergeCell ref="J97:J99"/>
    <mergeCell ref="K97:K99"/>
    <mergeCell ref="A94:A96"/>
    <mergeCell ref="B94:B96"/>
    <mergeCell ref="D94:D96"/>
    <mergeCell ref="E94:E96"/>
    <mergeCell ref="F94:F96"/>
    <mergeCell ref="G94:G96"/>
    <mergeCell ref="H94:H96"/>
    <mergeCell ref="I94:I96"/>
    <mergeCell ref="J94:J96"/>
    <mergeCell ref="K100:K102"/>
    <mergeCell ref="A103:A105"/>
    <mergeCell ref="B103:B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A100:A102"/>
    <mergeCell ref="B100:B102"/>
    <mergeCell ref="D100:D102"/>
    <mergeCell ref="E100:E102"/>
    <mergeCell ref="F100:F102"/>
    <mergeCell ref="G100:G102"/>
    <mergeCell ref="H100:H102"/>
    <mergeCell ref="I100:I102"/>
    <mergeCell ref="J100:J102"/>
    <mergeCell ref="K106:K108"/>
    <mergeCell ref="A109:A111"/>
    <mergeCell ref="B109:B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A106:A108"/>
    <mergeCell ref="B106:B108"/>
    <mergeCell ref="D106:D108"/>
    <mergeCell ref="E106:E108"/>
    <mergeCell ref="F106:F108"/>
    <mergeCell ref="G106:G108"/>
    <mergeCell ref="H106:H108"/>
    <mergeCell ref="I106:I108"/>
    <mergeCell ref="J106:J108"/>
    <mergeCell ref="K112:K114"/>
    <mergeCell ref="A115:A117"/>
    <mergeCell ref="B115:B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A112:A114"/>
    <mergeCell ref="B112:B114"/>
    <mergeCell ref="D112:D114"/>
    <mergeCell ref="E112:E114"/>
    <mergeCell ref="F112:F114"/>
    <mergeCell ref="G112:G114"/>
    <mergeCell ref="H112:H114"/>
    <mergeCell ref="I112:I114"/>
    <mergeCell ref="J112:J114"/>
    <mergeCell ref="K118:K120"/>
    <mergeCell ref="A121:A123"/>
    <mergeCell ref="B121:B123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A118:A120"/>
    <mergeCell ref="B118:B120"/>
    <mergeCell ref="D118:D120"/>
    <mergeCell ref="E118:E120"/>
    <mergeCell ref="F118:F120"/>
    <mergeCell ref="G118:G120"/>
    <mergeCell ref="H118:H120"/>
    <mergeCell ref="I118:I120"/>
    <mergeCell ref="J118:J120"/>
    <mergeCell ref="K124:K126"/>
    <mergeCell ref="A127:A129"/>
    <mergeCell ref="B127:B129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A124:A126"/>
    <mergeCell ref="B124:B126"/>
    <mergeCell ref="D124:D126"/>
    <mergeCell ref="E124:E126"/>
    <mergeCell ref="F124:F126"/>
    <mergeCell ref="G124:G126"/>
    <mergeCell ref="H124:H126"/>
    <mergeCell ref="I124:I126"/>
    <mergeCell ref="J124:J126"/>
    <mergeCell ref="K130:K132"/>
    <mergeCell ref="A133:A135"/>
    <mergeCell ref="B133:B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A130:A132"/>
    <mergeCell ref="B130:B132"/>
    <mergeCell ref="D130:D132"/>
    <mergeCell ref="E130:E132"/>
    <mergeCell ref="F130:F132"/>
    <mergeCell ref="G130:G132"/>
    <mergeCell ref="H130:H132"/>
    <mergeCell ref="I130:I132"/>
    <mergeCell ref="J130:J132"/>
    <mergeCell ref="K136:K138"/>
    <mergeCell ref="A139:A141"/>
    <mergeCell ref="B139:B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A136:A138"/>
    <mergeCell ref="B136:B138"/>
    <mergeCell ref="D136:D138"/>
    <mergeCell ref="E136:E138"/>
    <mergeCell ref="F136:F138"/>
    <mergeCell ref="G136:G138"/>
    <mergeCell ref="H136:H138"/>
    <mergeCell ref="I136:I138"/>
    <mergeCell ref="J136:J138"/>
    <mergeCell ref="K142:K144"/>
    <mergeCell ref="A145:A147"/>
    <mergeCell ref="B145:B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A142:A144"/>
    <mergeCell ref="B142:B144"/>
    <mergeCell ref="D142:D144"/>
    <mergeCell ref="E142:E144"/>
    <mergeCell ref="F142:F144"/>
    <mergeCell ref="G142:G144"/>
    <mergeCell ref="H142:H144"/>
    <mergeCell ref="I142:I144"/>
    <mergeCell ref="J142:J144"/>
    <mergeCell ref="K148:K150"/>
    <mergeCell ref="A151:A153"/>
    <mergeCell ref="B151:B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A148:A150"/>
    <mergeCell ref="B148:B150"/>
    <mergeCell ref="D148:D150"/>
    <mergeCell ref="E148:E150"/>
    <mergeCell ref="F148:F150"/>
    <mergeCell ref="G148:G150"/>
    <mergeCell ref="H148:H150"/>
    <mergeCell ref="I148:I150"/>
    <mergeCell ref="J148:J150"/>
    <mergeCell ref="I160:I162"/>
    <mergeCell ref="J160:J162"/>
    <mergeCell ref="K154:K156"/>
    <mergeCell ref="A157:A159"/>
    <mergeCell ref="B157:B159"/>
    <mergeCell ref="D157:D159"/>
    <mergeCell ref="E157:E159"/>
    <mergeCell ref="F157:F159"/>
    <mergeCell ref="G157:G159"/>
    <mergeCell ref="H157:H159"/>
    <mergeCell ref="I157:I159"/>
    <mergeCell ref="J157:J159"/>
    <mergeCell ref="K157:K159"/>
    <mergeCell ref="A154:A156"/>
    <mergeCell ref="B154:B156"/>
    <mergeCell ref="D154:D156"/>
    <mergeCell ref="E154:E156"/>
    <mergeCell ref="F154:F156"/>
    <mergeCell ref="G154:G156"/>
    <mergeCell ref="H154:H156"/>
    <mergeCell ref="I154:I156"/>
    <mergeCell ref="J154:J156"/>
    <mergeCell ref="E166:E168"/>
    <mergeCell ref="F166:F168"/>
    <mergeCell ref="G166:G168"/>
    <mergeCell ref="H166:H168"/>
    <mergeCell ref="I166:I168"/>
    <mergeCell ref="J166:J168"/>
    <mergeCell ref="K160:K162"/>
    <mergeCell ref="A163:A165"/>
    <mergeCell ref="B163:B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A160:A162"/>
    <mergeCell ref="B160:B162"/>
    <mergeCell ref="D160:D162"/>
    <mergeCell ref="E160:E162"/>
    <mergeCell ref="F160:F162"/>
    <mergeCell ref="G160:G162"/>
    <mergeCell ref="H160:H162"/>
    <mergeCell ref="K166:K168"/>
    <mergeCell ref="A169:A171"/>
    <mergeCell ref="B169:B171"/>
    <mergeCell ref="D169:D171"/>
    <mergeCell ref="E169:E171"/>
    <mergeCell ref="F169:F171"/>
    <mergeCell ref="G169:G171"/>
    <mergeCell ref="H172:H174"/>
    <mergeCell ref="I172:I174"/>
    <mergeCell ref="J172:J174"/>
    <mergeCell ref="K172:K174"/>
    <mergeCell ref="H169:H171"/>
    <mergeCell ref="I169:I171"/>
    <mergeCell ref="J169:J171"/>
    <mergeCell ref="K169:K171"/>
    <mergeCell ref="A172:A174"/>
    <mergeCell ref="B172:B174"/>
    <mergeCell ref="D172:D174"/>
    <mergeCell ref="E172:E174"/>
    <mergeCell ref="F172:F174"/>
    <mergeCell ref="G172:G174"/>
    <mergeCell ref="A166:A168"/>
    <mergeCell ref="B166:B168"/>
    <mergeCell ref="D166:D168"/>
    <mergeCell ref="K175:K177"/>
    <mergeCell ref="A178:A180"/>
    <mergeCell ref="B178:B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A175:A177"/>
    <mergeCell ref="B175:B177"/>
    <mergeCell ref="D175:D177"/>
    <mergeCell ref="E175:E177"/>
    <mergeCell ref="F175:F177"/>
    <mergeCell ref="G175:G177"/>
    <mergeCell ref="H175:H177"/>
    <mergeCell ref="I175:I177"/>
    <mergeCell ref="J175:J177"/>
    <mergeCell ref="K181:K183"/>
    <mergeCell ref="A184:A186"/>
    <mergeCell ref="B184:B18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A181:A183"/>
    <mergeCell ref="B181:B183"/>
    <mergeCell ref="D181:D183"/>
    <mergeCell ref="E181:E183"/>
    <mergeCell ref="F181:F183"/>
    <mergeCell ref="G181:G183"/>
    <mergeCell ref="H181:H183"/>
    <mergeCell ref="I181:I183"/>
    <mergeCell ref="J181:J183"/>
    <mergeCell ref="K187:K189"/>
    <mergeCell ref="A190:A192"/>
    <mergeCell ref="B190:B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A187:A189"/>
    <mergeCell ref="B187:B189"/>
    <mergeCell ref="D187:D189"/>
    <mergeCell ref="E187:E189"/>
    <mergeCell ref="F187:F189"/>
    <mergeCell ref="G187:G189"/>
    <mergeCell ref="H187:H189"/>
    <mergeCell ref="I187:I189"/>
    <mergeCell ref="J187:J189"/>
    <mergeCell ref="K193:K195"/>
    <mergeCell ref="A196:A198"/>
    <mergeCell ref="B196:B198"/>
    <mergeCell ref="D196:D198"/>
    <mergeCell ref="E196:E198"/>
    <mergeCell ref="F196:F198"/>
    <mergeCell ref="G196:G198"/>
    <mergeCell ref="H196:H198"/>
    <mergeCell ref="I196:I198"/>
    <mergeCell ref="J196:J198"/>
    <mergeCell ref="K196:K198"/>
    <mergeCell ref="A193:A195"/>
    <mergeCell ref="B193:B195"/>
    <mergeCell ref="D193:D195"/>
    <mergeCell ref="E193:E195"/>
    <mergeCell ref="F193:F195"/>
    <mergeCell ref="G193:G195"/>
    <mergeCell ref="H193:H195"/>
    <mergeCell ref="I193:I195"/>
    <mergeCell ref="J193:J195"/>
    <mergeCell ref="K199:K201"/>
    <mergeCell ref="A202:A204"/>
    <mergeCell ref="B202:B204"/>
    <mergeCell ref="D202:D204"/>
    <mergeCell ref="E202:E204"/>
    <mergeCell ref="F202:F204"/>
    <mergeCell ref="G202:G204"/>
    <mergeCell ref="H202:H204"/>
    <mergeCell ref="I202:I204"/>
    <mergeCell ref="J202:J204"/>
    <mergeCell ref="K202:K204"/>
    <mergeCell ref="A199:A201"/>
    <mergeCell ref="B199:B201"/>
    <mergeCell ref="D199:D201"/>
    <mergeCell ref="E199:E201"/>
    <mergeCell ref="F199:F201"/>
    <mergeCell ref="G199:G201"/>
    <mergeCell ref="H199:H201"/>
    <mergeCell ref="I199:I201"/>
    <mergeCell ref="J199:J201"/>
    <mergeCell ref="K205:K207"/>
    <mergeCell ref="A208:A210"/>
    <mergeCell ref="B208:B210"/>
    <mergeCell ref="D208:D210"/>
    <mergeCell ref="E208:E210"/>
    <mergeCell ref="F208:F210"/>
    <mergeCell ref="G208:G210"/>
    <mergeCell ref="H208:H210"/>
    <mergeCell ref="I208:I210"/>
    <mergeCell ref="J208:J210"/>
    <mergeCell ref="K208:K210"/>
    <mergeCell ref="A205:A207"/>
    <mergeCell ref="B205:B207"/>
    <mergeCell ref="D205:D207"/>
    <mergeCell ref="E205:E207"/>
    <mergeCell ref="F205:F207"/>
    <mergeCell ref="G205:G207"/>
    <mergeCell ref="H205:H207"/>
    <mergeCell ref="I205:I207"/>
    <mergeCell ref="J205:J207"/>
    <mergeCell ref="K211:K213"/>
    <mergeCell ref="A214:A216"/>
    <mergeCell ref="B214:B216"/>
    <mergeCell ref="D214:D216"/>
    <mergeCell ref="E214:E216"/>
    <mergeCell ref="F214:F216"/>
    <mergeCell ref="G214:G216"/>
    <mergeCell ref="H214:H216"/>
    <mergeCell ref="I214:I216"/>
    <mergeCell ref="J214:J216"/>
    <mergeCell ref="K214:K216"/>
    <mergeCell ref="A211:A213"/>
    <mergeCell ref="B211:B213"/>
    <mergeCell ref="D211:D213"/>
    <mergeCell ref="E211:E213"/>
    <mergeCell ref="F211:F213"/>
    <mergeCell ref="G211:G213"/>
    <mergeCell ref="H211:H213"/>
    <mergeCell ref="I211:I213"/>
    <mergeCell ref="J211:J213"/>
    <mergeCell ref="K217:K219"/>
    <mergeCell ref="A220:A222"/>
    <mergeCell ref="B220:B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A217:A219"/>
    <mergeCell ref="B217:B219"/>
    <mergeCell ref="D217:D219"/>
    <mergeCell ref="E217:E219"/>
    <mergeCell ref="F217:F219"/>
    <mergeCell ref="G217:G219"/>
    <mergeCell ref="H217:H219"/>
    <mergeCell ref="I217:I219"/>
    <mergeCell ref="J217:J219"/>
    <mergeCell ref="H229:H231"/>
    <mergeCell ref="I229:I231"/>
    <mergeCell ref="J229:J231"/>
    <mergeCell ref="K223:K225"/>
    <mergeCell ref="A226:A228"/>
    <mergeCell ref="B226:B228"/>
    <mergeCell ref="D226:D228"/>
    <mergeCell ref="E226:E228"/>
    <mergeCell ref="F226:F228"/>
    <mergeCell ref="G226:G228"/>
    <mergeCell ref="H226:H228"/>
    <mergeCell ref="I226:I228"/>
    <mergeCell ref="J226:J228"/>
    <mergeCell ref="K226:K228"/>
    <mergeCell ref="A223:A225"/>
    <mergeCell ref="B223:B225"/>
    <mergeCell ref="D223:D225"/>
    <mergeCell ref="E223:E225"/>
    <mergeCell ref="F223:F225"/>
    <mergeCell ref="G223:G225"/>
    <mergeCell ref="H223:H225"/>
    <mergeCell ref="I223:I225"/>
    <mergeCell ref="J223:J225"/>
    <mergeCell ref="D235:D237"/>
    <mergeCell ref="E235:E237"/>
    <mergeCell ref="F235:F237"/>
    <mergeCell ref="G235:G237"/>
    <mergeCell ref="H235:H237"/>
    <mergeCell ref="I235:I237"/>
    <mergeCell ref="J235:J237"/>
    <mergeCell ref="K229:K231"/>
    <mergeCell ref="A232:A234"/>
    <mergeCell ref="B232:B234"/>
    <mergeCell ref="D232:D234"/>
    <mergeCell ref="E232:E234"/>
    <mergeCell ref="F232:F234"/>
    <mergeCell ref="G232:G234"/>
    <mergeCell ref="H232:H234"/>
    <mergeCell ref="I232:I234"/>
    <mergeCell ref="J232:J234"/>
    <mergeCell ref="K232:K234"/>
    <mergeCell ref="A229:A231"/>
    <mergeCell ref="B229:B231"/>
    <mergeCell ref="D229:D231"/>
    <mergeCell ref="E229:E231"/>
    <mergeCell ref="F229:F231"/>
    <mergeCell ref="G229:G231"/>
    <mergeCell ref="A1:G2"/>
    <mergeCell ref="K241:K243"/>
    <mergeCell ref="A241:A243"/>
    <mergeCell ref="B241:B243"/>
    <mergeCell ref="D241:D243"/>
    <mergeCell ref="E241:E243"/>
    <mergeCell ref="F241:F243"/>
    <mergeCell ref="G241:G243"/>
    <mergeCell ref="H241:H243"/>
    <mergeCell ref="I241:I243"/>
    <mergeCell ref="J241:J243"/>
    <mergeCell ref="K235:K237"/>
    <mergeCell ref="A238:A240"/>
    <mergeCell ref="B238:B240"/>
    <mergeCell ref="D238:D240"/>
    <mergeCell ref="E238:E240"/>
    <mergeCell ref="F238:F240"/>
    <mergeCell ref="G238:G240"/>
    <mergeCell ref="H238:H240"/>
    <mergeCell ref="I238:I240"/>
    <mergeCell ref="J238:J240"/>
    <mergeCell ref="K238:K240"/>
    <mergeCell ref="A235:A237"/>
    <mergeCell ref="B235:B237"/>
  </mergeCells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6A97-87A4-499D-9F74-A65CC4BD2E28}">
  <dimension ref="A2:Z85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8.75"/>
  <cols>
    <col min="1" max="1" width="3.5" style="18" bestFit="1" customWidth="1"/>
    <col min="2" max="2" width="6.5" style="1" bestFit="1" customWidth="1"/>
    <col min="3" max="3" width="7.875" style="1" bestFit="1" customWidth="1"/>
    <col min="4" max="4" width="23.125" style="1" customWidth="1"/>
    <col min="5" max="5" width="12" style="1" bestFit="1" customWidth="1"/>
    <col min="6" max="6" width="10.25" style="1" bestFit="1" customWidth="1"/>
    <col min="7" max="7" width="8.375" style="1" bestFit="1" customWidth="1"/>
    <col min="8" max="9" width="10.75" style="1" customWidth="1"/>
    <col min="10" max="10" width="10.25" style="1" bestFit="1" customWidth="1"/>
    <col min="11" max="11" width="12.625" style="1" customWidth="1"/>
    <col min="12" max="12" width="10" style="1" customWidth="1"/>
    <col min="13" max="13" width="10.125" style="1" customWidth="1"/>
    <col min="14" max="14" width="7.625" style="1" customWidth="1"/>
    <col min="15" max="15" width="10.25" style="1" customWidth="1"/>
    <col min="16" max="16" width="12.125" style="1" bestFit="1" customWidth="1"/>
    <col min="17" max="17" width="0.5" style="1" customWidth="1"/>
    <col min="18" max="18" width="7" style="1" customWidth="1"/>
    <col min="19" max="26" width="9" style="1"/>
  </cols>
  <sheetData>
    <row r="2" spans="1:18" ht="19.5">
      <c r="B2" s="19" t="s">
        <v>11</v>
      </c>
      <c r="P2" s="20" t="s">
        <v>12</v>
      </c>
      <c r="Q2" s="20"/>
    </row>
    <row r="3" spans="1:18" ht="31.9" customHeight="1">
      <c r="B3" s="21" t="s">
        <v>13</v>
      </c>
      <c r="C3" s="21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1" t="s">
        <v>20</v>
      </c>
      <c r="J3" s="22" t="s">
        <v>54</v>
      </c>
      <c r="K3" s="22" t="s">
        <v>55</v>
      </c>
      <c r="L3" s="21" t="s">
        <v>56</v>
      </c>
      <c r="M3" s="21" t="s">
        <v>21</v>
      </c>
      <c r="N3" s="21" t="s">
        <v>21</v>
      </c>
      <c r="O3" s="22" t="s">
        <v>22</v>
      </c>
      <c r="P3" s="22" t="s">
        <v>23</v>
      </c>
      <c r="Q3" s="2"/>
      <c r="R3" s="2" t="s">
        <v>24</v>
      </c>
    </row>
    <row r="4" spans="1:18" ht="20.85" customHeight="1">
      <c r="A4" s="18">
        <v>1</v>
      </c>
      <c r="B4" s="23">
        <f>①貼り付け先!C4</f>
        <v>0</v>
      </c>
      <c r="C4" s="24">
        <f>①貼り付け先!C5</f>
        <v>0</v>
      </c>
      <c r="D4" s="25">
        <f>①貼り付け先!C6</f>
        <v>0</v>
      </c>
      <c r="E4" s="23">
        <f>①貼り付け先!D4</f>
        <v>0</v>
      </c>
      <c r="F4" s="23">
        <f>①貼り付け先!E4</f>
        <v>0</v>
      </c>
      <c r="G4" s="23">
        <f>①貼り付け先!F4</f>
        <v>0</v>
      </c>
      <c r="H4" s="23">
        <f>F4*G4</f>
        <v>0</v>
      </c>
      <c r="I4" s="23">
        <f>①貼り付け先!G4</f>
        <v>0</v>
      </c>
      <c r="J4" s="26" t="e">
        <f>I4/$I$84</f>
        <v>#DIV/0!</v>
      </c>
      <c r="K4" s="56">
        <f>I4-H4</f>
        <v>0</v>
      </c>
      <c r="L4" s="50" t="e">
        <f>(I4/H4-1)</f>
        <v>#DIV/0!</v>
      </c>
      <c r="M4" s="27" t="e">
        <f>LEFT(①貼り付け先!J4,LEN(①貼り付け先!J4)-7)</f>
        <v>#VALUE!</v>
      </c>
      <c r="N4" s="28" t="str">
        <f t="shared" ref="N4:N35" si="0">IFERROR(VALUE(LEFT(M4,LEN(M4)-1)),"")</f>
        <v/>
      </c>
      <c r="O4" s="28" t="str">
        <f t="shared" ref="O4:O35" si="1">IFERROR(F4*N4,"")</f>
        <v/>
      </c>
      <c r="P4" s="26" t="str">
        <f t="shared" ref="P4:P35" si="2">IFERROR(O4/$O$84,"")</f>
        <v/>
      </c>
      <c r="Q4" s="3"/>
      <c r="R4" s="3" t="str">
        <f t="shared" ref="R4:R35" si="3">IFERROR(N4/G4,"")</f>
        <v/>
      </c>
    </row>
    <row r="5" spans="1:18" ht="20.85" customHeight="1">
      <c r="A5" s="18">
        <v>2</v>
      </c>
      <c r="B5" s="29">
        <f>①貼り付け先!C7</f>
        <v>0</v>
      </c>
      <c r="C5" s="29">
        <f>①貼り付け先!C8</f>
        <v>0</v>
      </c>
      <c r="D5" s="30">
        <f>①貼り付け先!C9</f>
        <v>0</v>
      </c>
      <c r="E5" s="29">
        <f>①貼り付け先!D7</f>
        <v>0</v>
      </c>
      <c r="F5" s="29">
        <f>①貼り付け先!E7</f>
        <v>0</v>
      </c>
      <c r="G5" s="29">
        <f>①貼り付け先!F7</f>
        <v>0</v>
      </c>
      <c r="H5" s="29">
        <f t="shared" ref="H5:H68" si="4">F5*G5</f>
        <v>0</v>
      </c>
      <c r="I5" s="29">
        <f>①貼り付け先!G7</f>
        <v>0</v>
      </c>
      <c r="J5" s="31" t="e">
        <f t="shared" ref="J5:J68" si="5">I5/$I$84</f>
        <v>#DIV/0!</v>
      </c>
      <c r="K5" s="57">
        <f t="shared" ref="K5:K68" si="6">I5-H5</f>
        <v>0</v>
      </c>
      <c r="L5" s="51" t="e">
        <f t="shared" ref="L5:L68" si="7">(I5/H5-1)</f>
        <v>#DIV/0!</v>
      </c>
      <c r="M5" s="32" t="e">
        <f>LEFT(①貼り付け先!J7,LEN(①貼り付け先!J7)-7)</f>
        <v>#VALUE!</v>
      </c>
      <c r="N5" s="33" t="str">
        <f t="shared" si="0"/>
        <v/>
      </c>
      <c r="O5" s="33" t="str">
        <f t="shared" si="1"/>
        <v/>
      </c>
      <c r="P5" s="31" t="str">
        <f t="shared" si="2"/>
        <v/>
      </c>
      <c r="Q5" s="3"/>
      <c r="R5" s="3" t="str">
        <f t="shared" si="3"/>
        <v/>
      </c>
    </row>
    <row r="6" spans="1:18" ht="20.85" customHeight="1">
      <c r="A6" s="18">
        <v>3</v>
      </c>
      <c r="B6" s="29">
        <f>①貼り付け先!C10</f>
        <v>0</v>
      </c>
      <c r="C6" s="29">
        <f>①貼り付け先!C11</f>
        <v>0</v>
      </c>
      <c r="D6" s="30">
        <f>①貼り付け先!C12</f>
        <v>0</v>
      </c>
      <c r="E6" s="29">
        <f>①貼り付け先!D10</f>
        <v>0</v>
      </c>
      <c r="F6" s="29">
        <f>①貼り付け先!E10</f>
        <v>0</v>
      </c>
      <c r="G6" s="29">
        <f>①貼り付け先!F10</f>
        <v>0</v>
      </c>
      <c r="H6" s="29">
        <f t="shared" si="4"/>
        <v>0</v>
      </c>
      <c r="I6" s="29">
        <f>①貼り付け先!G10</f>
        <v>0</v>
      </c>
      <c r="J6" s="31" t="e">
        <f t="shared" si="5"/>
        <v>#DIV/0!</v>
      </c>
      <c r="K6" s="57">
        <f t="shared" si="6"/>
        <v>0</v>
      </c>
      <c r="L6" s="51" t="e">
        <f t="shared" si="7"/>
        <v>#DIV/0!</v>
      </c>
      <c r="M6" s="32" t="e">
        <f>LEFT(①貼り付け先!J10,LEN(①貼り付け先!J10)-7)</f>
        <v>#VALUE!</v>
      </c>
      <c r="N6" s="33" t="str">
        <f t="shared" si="0"/>
        <v/>
      </c>
      <c r="O6" s="33" t="str">
        <f t="shared" si="1"/>
        <v/>
      </c>
      <c r="P6" s="31" t="str">
        <f t="shared" si="2"/>
        <v/>
      </c>
      <c r="Q6" s="3"/>
      <c r="R6" s="3" t="str">
        <f t="shared" si="3"/>
        <v/>
      </c>
    </row>
    <row r="7" spans="1:18" ht="20.85" customHeight="1">
      <c r="A7" s="18">
        <v>4</v>
      </c>
      <c r="B7" s="29">
        <f>①貼り付け先!C13</f>
        <v>0</v>
      </c>
      <c r="C7" s="29">
        <f>①貼り付け先!C14</f>
        <v>0</v>
      </c>
      <c r="D7" s="30">
        <f>①貼り付け先!C15</f>
        <v>0</v>
      </c>
      <c r="E7" s="29">
        <f>①貼り付け先!D13</f>
        <v>0</v>
      </c>
      <c r="F7" s="29">
        <f>①貼り付け先!E13</f>
        <v>0</v>
      </c>
      <c r="G7" s="29">
        <f>①貼り付け先!F13</f>
        <v>0</v>
      </c>
      <c r="H7" s="29">
        <f t="shared" si="4"/>
        <v>0</v>
      </c>
      <c r="I7" s="29">
        <f>①貼り付け先!G13</f>
        <v>0</v>
      </c>
      <c r="J7" s="31" t="e">
        <f t="shared" si="5"/>
        <v>#DIV/0!</v>
      </c>
      <c r="K7" s="57">
        <f t="shared" si="6"/>
        <v>0</v>
      </c>
      <c r="L7" s="51" t="e">
        <f t="shared" si="7"/>
        <v>#DIV/0!</v>
      </c>
      <c r="M7" s="32" t="e">
        <f>LEFT(①貼り付け先!J13,LEN(①貼り付け先!J13)-7)</f>
        <v>#VALUE!</v>
      </c>
      <c r="N7" s="33" t="str">
        <f t="shared" si="0"/>
        <v/>
      </c>
      <c r="O7" s="33" t="str">
        <f t="shared" si="1"/>
        <v/>
      </c>
      <c r="P7" s="31" t="str">
        <f t="shared" si="2"/>
        <v/>
      </c>
      <c r="Q7" s="3"/>
      <c r="R7" s="3" t="str">
        <f t="shared" si="3"/>
        <v/>
      </c>
    </row>
    <row r="8" spans="1:18" ht="20.85" customHeight="1">
      <c r="A8" s="18">
        <v>5</v>
      </c>
      <c r="B8" s="29">
        <f>①貼り付け先!C16</f>
        <v>0</v>
      </c>
      <c r="C8" s="29">
        <f>①貼り付け先!C17</f>
        <v>0</v>
      </c>
      <c r="D8" s="30">
        <f>①貼り付け先!C18</f>
        <v>0</v>
      </c>
      <c r="E8" s="29">
        <f>①貼り付け先!D16</f>
        <v>0</v>
      </c>
      <c r="F8" s="29">
        <f>①貼り付け先!E16</f>
        <v>0</v>
      </c>
      <c r="G8" s="29">
        <f>①貼り付け先!F16</f>
        <v>0</v>
      </c>
      <c r="H8" s="29">
        <f t="shared" si="4"/>
        <v>0</v>
      </c>
      <c r="I8" s="29">
        <f>①貼り付け先!G16</f>
        <v>0</v>
      </c>
      <c r="J8" s="31" t="e">
        <f t="shared" si="5"/>
        <v>#DIV/0!</v>
      </c>
      <c r="K8" s="57">
        <f t="shared" si="6"/>
        <v>0</v>
      </c>
      <c r="L8" s="51" t="e">
        <f t="shared" si="7"/>
        <v>#DIV/0!</v>
      </c>
      <c r="M8" s="32" t="e">
        <f>LEFT(①貼り付け先!J16,LEN(①貼り付け先!J16)-7)</f>
        <v>#VALUE!</v>
      </c>
      <c r="N8" s="33" t="str">
        <f t="shared" si="0"/>
        <v/>
      </c>
      <c r="O8" s="33" t="str">
        <f t="shared" si="1"/>
        <v/>
      </c>
      <c r="P8" s="31" t="str">
        <f t="shared" si="2"/>
        <v/>
      </c>
      <c r="Q8" s="3"/>
      <c r="R8" s="3" t="str">
        <f t="shared" si="3"/>
        <v/>
      </c>
    </row>
    <row r="9" spans="1:18" ht="20.85" customHeight="1">
      <c r="A9" s="18">
        <v>6</v>
      </c>
      <c r="B9" s="29">
        <f>①貼り付け先!C19</f>
        <v>0</v>
      </c>
      <c r="C9" s="29">
        <f>①貼り付け先!C20</f>
        <v>0</v>
      </c>
      <c r="D9" s="30">
        <f>①貼り付け先!C21</f>
        <v>0</v>
      </c>
      <c r="E9" s="29">
        <f>①貼り付け先!D19</f>
        <v>0</v>
      </c>
      <c r="F9" s="29">
        <f>①貼り付け先!E19</f>
        <v>0</v>
      </c>
      <c r="G9" s="29">
        <f>①貼り付け先!F19</f>
        <v>0</v>
      </c>
      <c r="H9" s="29">
        <f t="shared" si="4"/>
        <v>0</v>
      </c>
      <c r="I9" s="29">
        <f>①貼り付け先!G19</f>
        <v>0</v>
      </c>
      <c r="J9" s="31" t="e">
        <f t="shared" si="5"/>
        <v>#DIV/0!</v>
      </c>
      <c r="K9" s="57">
        <f t="shared" si="6"/>
        <v>0</v>
      </c>
      <c r="L9" s="51" t="e">
        <f t="shared" si="7"/>
        <v>#DIV/0!</v>
      </c>
      <c r="M9" s="32" t="e">
        <f>LEFT(①貼り付け先!J19,LEN(①貼り付け先!J19)-7)</f>
        <v>#VALUE!</v>
      </c>
      <c r="N9" s="33" t="str">
        <f t="shared" si="0"/>
        <v/>
      </c>
      <c r="O9" s="33" t="str">
        <f t="shared" si="1"/>
        <v/>
      </c>
      <c r="P9" s="31" t="str">
        <f t="shared" si="2"/>
        <v/>
      </c>
      <c r="Q9" s="3"/>
      <c r="R9" s="3" t="str">
        <f t="shared" si="3"/>
        <v/>
      </c>
    </row>
    <row r="10" spans="1:18" ht="20.85" customHeight="1">
      <c r="A10" s="18">
        <v>7</v>
      </c>
      <c r="B10" s="29">
        <f>①貼り付け先!C22</f>
        <v>0</v>
      </c>
      <c r="C10" s="29">
        <f>①貼り付け先!C23</f>
        <v>0</v>
      </c>
      <c r="D10" s="30">
        <f>①貼り付け先!C24</f>
        <v>0</v>
      </c>
      <c r="E10" s="29">
        <f>①貼り付け先!D22</f>
        <v>0</v>
      </c>
      <c r="F10" s="29">
        <f>①貼り付け先!E22</f>
        <v>0</v>
      </c>
      <c r="G10" s="29">
        <f>①貼り付け先!F22</f>
        <v>0</v>
      </c>
      <c r="H10" s="29">
        <f t="shared" si="4"/>
        <v>0</v>
      </c>
      <c r="I10" s="29">
        <f>①貼り付け先!G22</f>
        <v>0</v>
      </c>
      <c r="J10" s="31" t="e">
        <f t="shared" si="5"/>
        <v>#DIV/0!</v>
      </c>
      <c r="K10" s="57">
        <f t="shared" si="6"/>
        <v>0</v>
      </c>
      <c r="L10" s="51" t="e">
        <f t="shared" si="7"/>
        <v>#DIV/0!</v>
      </c>
      <c r="M10" s="32" t="e">
        <f>LEFT(①貼り付け先!J22,LEN(①貼り付け先!J22)-7)</f>
        <v>#VALUE!</v>
      </c>
      <c r="N10" s="33" t="str">
        <f t="shared" si="0"/>
        <v/>
      </c>
      <c r="O10" s="33" t="str">
        <f t="shared" si="1"/>
        <v/>
      </c>
      <c r="P10" s="31" t="str">
        <f t="shared" si="2"/>
        <v/>
      </c>
      <c r="Q10" s="3"/>
      <c r="R10" s="3" t="str">
        <f t="shared" si="3"/>
        <v/>
      </c>
    </row>
    <row r="11" spans="1:18" ht="20.85" customHeight="1">
      <c r="A11" s="18">
        <v>8</v>
      </c>
      <c r="B11" s="29">
        <f>①貼り付け先!C25</f>
        <v>0</v>
      </c>
      <c r="C11" s="29">
        <f>①貼り付け先!C26</f>
        <v>0</v>
      </c>
      <c r="D11" s="30">
        <f>①貼り付け先!C27</f>
        <v>0</v>
      </c>
      <c r="E11" s="29">
        <f>①貼り付け先!D25</f>
        <v>0</v>
      </c>
      <c r="F11" s="29">
        <f>①貼り付け先!E25</f>
        <v>0</v>
      </c>
      <c r="G11" s="29">
        <f>①貼り付け先!F25</f>
        <v>0</v>
      </c>
      <c r="H11" s="29">
        <f t="shared" si="4"/>
        <v>0</v>
      </c>
      <c r="I11" s="29">
        <f>①貼り付け先!G25</f>
        <v>0</v>
      </c>
      <c r="J11" s="31" t="e">
        <f t="shared" si="5"/>
        <v>#DIV/0!</v>
      </c>
      <c r="K11" s="57">
        <f t="shared" si="6"/>
        <v>0</v>
      </c>
      <c r="L11" s="51" t="e">
        <f t="shared" si="7"/>
        <v>#DIV/0!</v>
      </c>
      <c r="M11" s="32" t="e">
        <f>LEFT(①貼り付け先!J25,LEN(①貼り付け先!J25)-7)</f>
        <v>#VALUE!</v>
      </c>
      <c r="N11" s="33" t="str">
        <f t="shared" si="0"/>
        <v/>
      </c>
      <c r="O11" s="33" t="str">
        <f t="shared" si="1"/>
        <v/>
      </c>
      <c r="P11" s="31" t="str">
        <f t="shared" si="2"/>
        <v/>
      </c>
      <c r="Q11" s="3"/>
      <c r="R11" s="3" t="str">
        <f t="shared" si="3"/>
        <v/>
      </c>
    </row>
    <row r="12" spans="1:18" ht="20.85" customHeight="1">
      <c r="A12" s="18">
        <v>9</v>
      </c>
      <c r="B12" s="29">
        <f>①貼り付け先!C28</f>
        <v>0</v>
      </c>
      <c r="C12" s="29">
        <f>①貼り付け先!C29</f>
        <v>0</v>
      </c>
      <c r="D12" s="30">
        <f>①貼り付け先!C30</f>
        <v>0</v>
      </c>
      <c r="E12" s="29">
        <f>①貼り付け先!D28</f>
        <v>0</v>
      </c>
      <c r="F12" s="29">
        <f>①貼り付け先!E28</f>
        <v>0</v>
      </c>
      <c r="G12" s="29">
        <f>①貼り付け先!F28</f>
        <v>0</v>
      </c>
      <c r="H12" s="29">
        <f t="shared" si="4"/>
        <v>0</v>
      </c>
      <c r="I12" s="29">
        <f>①貼り付け先!G28</f>
        <v>0</v>
      </c>
      <c r="J12" s="31" t="e">
        <f t="shared" si="5"/>
        <v>#DIV/0!</v>
      </c>
      <c r="K12" s="57">
        <f t="shared" si="6"/>
        <v>0</v>
      </c>
      <c r="L12" s="51" t="e">
        <f t="shared" si="7"/>
        <v>#DIV/0!</v>
      </c>
      <c r="M12" s="32" t="e">
        <f>LEFT(①貼り付け先!J28,LEN(①貼り付け先!J28)-7)</f>
        <v>#VALUE!</v>
      </c>
      <c r="N12" s="33" t="str">
        <f t="shared" si="0"/>
        <v/>
      </c>
      <c r="O12" s="33" t="str">
        <f t="shared" si="1"/>
        <v/>
      </c>
      <c r="P12" s="31" t="str">
        <f t="shared" si="2"/>
        <v/>
      </c>
      <c r="Q12" s="3"/>
      <c r="R12" s="3" t="str">
        <f t="shared" si="3"/>
        <v/>
      </c>
    </row>
    <row r="13" spans="1:18" ht="20.85" customHeight="1">
      <c r="A13" s="18">
        <v>10</v>
      </c>
      <c r="B13" s="29">
        <f>①貼り付け先!C31</f>
        <v>0</v>
      </c>
      <c r="C13" s="29">
        <f>①貼り付け先!C32</f>
        <v>0</v>
      </c>
      <c r="D13" s="30">
        <f>①貼り付け先!C33</f>
        <v>0</v>
      </c>
      <c r="E13" s="29">
        <f>①貼り付け先!D31</f>
        <v>0</v>
      </c>
      <c r="F13" s="29">
        <f>①貼り付け先!E31</f>
        <v>0</v>
      </c>
      <c r="G13" s="29">
        <f>①貼り付け先!F31</f>
        <v>0</v>
      </c>
      <c r="H13" s="29">
        <f t="shared" si="4"/>
        <v>0</v>
      </c>
      <c r="I13" s="29">
        <f>①貼り付け先!G31</f>
        <v>0</v>
      </c>
      <c r="J13" s="31" t="e">
        <f t="shared" si="5"/>
        <v>#DIV/0!</v>
      </c>
      <c r="K13" s="57">
        <f t="shared" si="6"/>
        <v>0</v>
      </c>
      <c r="L13" s="51" t="e">
        <f t="shared" si="7"/>
        <v>#DIV/0!</v>
      </c>
      <c r="M13" s="32" t="e">
        <f>LEFT(①貼り付け先!J31,LEN(①貼り付け先!J31)-7)</f>
        <v>#VALUE!</v>
      </c>
      <c r="N13" s="33" t="str">
        <f t="shared" si="0"/>
        <v/>
      </c>
      <c r="O13" s="33" t="str">
        <f t="shared" si="1"/>
        <v/>
      </c>
      <c r="P13" s="31" t="str">
        <f t="shared" si="2"/>
        <v/>
      </c>
      <c r="Q13" s="3"/>
      <c r="R13" s="3" t="str">
        <f t="shared" si="3"/>
        <v/>
      </c>
    </row>
    <row r="14" spans="1:18" ht="20.85" customHeight="1">
      <c r="A14" s="18">
        <v>11</v>
      </c>
      <c r="B14" s="29">
        <f>①貼り付け先!C34</f>
        <v>0</v>
      </c>
      <c r="C14" s="29">
        <f>①貼り付け先!C35</f>
        <v>0</v>
      </c>
      <c r="D14" s="30">
        <f>①貼り付け先!C36</f>
        <v>0</v>
      </c>
      <c r="E14" s="29">
        <f>①貼り付け先!D34</f>
        <v>0</v>
      </c>
      <c r="F14" s="29">
        <f>①貼り付け先!E34</f>
        <v>0</v>
      </c>
      <c r="G14" s="29">
        <f>①貼り付け先!F34</f>
        <v>0</v>
      </c>
      <c r="H14" s="29">
        <f t="shared" si="4"/>
        <v>0</v>
      </c>
      <c r="I14" s="29">
        <f>①貼り付け先!G34</f>
        <v>0</v>
      </c>
      <c r="J14" s="31" t="e">
        <f t="shared" si="5"/>
        <v>#DIV/0!</v>
      </c>
      <c r="K14" s="57">
        <f t="shared" si="6"/>
        <v>0</v>
      </c>
      <c r="L14" s="51" t="e">
        <f t="shared" si="7"/>
        <v>#DIV/0!</v>
      </c>
      <c r="M14" s="32" t="e">
        <f>LEFT(①貼り付け先!J34,LEN(①貼り付け先!J34)-7)</f>
        <v>#VALUE!</v>
      </c>
      <c r="N14" s="33" t="str">
        <f t="shared" si="0"/>
        <v/>
      </c>
      <c r="O14" s="33" t="str">
        <f t="shared" si="1"/>
        <v/>
      </c>
      <c r="P14" s="31" t="str">
        <f t="shared" si="2"/>
        <v/>
      </c>
      <c r="Q14" s="3"/>
      <c r="R14" s="3" t="str">
        <f t="shared" si="3"/>
        <v/>
      </c>
    </row>
    <row r="15" spans="1:18" ht="20.85" customHeight="1">
      <c r="A15" s="18">
        <v>12</v>
      </c>
      <c r="B15" s="29">
        <f>①貼り付け先!C37</f>
        <v>0</v>
      </c>
      <c r="C15" s="29">
        <f>①貼り付け先!C38</f>
        <v>0</v>
      </c>
      <c r="D15" s="30">
        <f>①貼り付け先!C39</f>
        <v>0</v>
      </c>
      <c r="E15" s="29">
        <f>①貼り付け先!D37</f>
        <v>0</v>
      </c>
      <c r="F15" s="29">
        <f>①貼り付け先!E37</f>
        <v>0</v>
      </c>
      <c r="G15" s="29">
        <f>①貼り付け先!F37</f>
        <v>0</v>
      </c>
      <c r="H15" s="29">
        <f t="shared" si="4"/>
        <v>0</v>
      </c>
      <c r="I15" s="29">
        <f>①貼り付け先!G37</f>
        <v>0</v>
      </c>
      <c r="J15" s="31" t="e">
        <f t="shared" si="5"/>
        <v>#DIV/0!</v>
      </c>
      <c r="K15" s="57">
        <f t="shared" si="6"/>
        <v>0</v>
      </c>
      <c r="L15" s="51" t="e">
        <f t="shared" si="7"/>
        <v>#DIV/0!</v>
      </c>
      <c r="M15" s="32" t="e">
        <f>LEFT(①貼り付け先!J37,LEN(①貼り付け先!J37)-7)</f>
        <v>#VALUE!</v>
      </c>
      <c r="N15" s="33" t="str">
        <f t="shared" si="0"/>
        <v/>
      </c>
      <c r="O15" s="33" t="str">
        <f t="shared" si="1"/>
        <v/>
      </c>
      <c r="P15" s="31" t="str">
        <f t="shared" si="2"/>
        <v/>
      </c>
      <c r="Q15" s="3"/>
      <c r="R15" s="3" t="str">
        <f t="shared" si="3"/>
        <v/>
      </c>
    </row>
    <row r="16" spans="1:18" ht="20.85" customHeight="1">
      <c r="A16" s="18">
        <v>13</v>
      </c>
      <c r="B16" s="29">
        <f>①貼り付け先!C40</f>
        <v>0</v>
      </c>
      <c r="C16" s="29">
        <f>①貼り付け先!C41</f>
        <v>0</v>
      </c>
      <c r="D16" s="30">
        <f>①貼り付け先!C42</f>
        <v>0</v>
      </c>
      <c r="E16" s="29">
        <f>①貼り付け先!D40</f>
        <v>0</v>
      </c>
      <c r="F16" s="29">
        <f>①貼り付け先!E40</f>
        <v>0</v>
      </c>
      <c r="G16" s="29">
        <f>①貼り付け先!F40</f>
        <v>0</v>
      </c>
      <c r="H16" s="29">
        <f t="shared" si="4"/>
        <v>0</v>
      </c>
      <c r="I16" s="29">
        <f>①貼り付け先!G40</f>
        <v>0</v>
      </c>
      <c r="J16" s="31" t="e">
        <f t="shared" si="5"/>
        <v>#DIV/0!</v>
      </c>
      <c r="K16" s="57">
        <f t="shared" si="6"/>
        <v>0</v>
      </c>
      <c r="L16" s="51" t="e">
        <f t="shared" si="7"/>
        <v>#DIV/0!</v>
      </c>
      <c r="M16" s="32" t="e">
        <f>LEFT(①貼り付け先!J40,LEN(①貼り付け先!J40)-7)</f>
        <v>#VALUE!</v>
      </c>
      <c r="N16" s="33" t="str">
        <f t="shared" si="0"/>
        <v/>
      </c>
      <c r="O16" s="33" t="str">
        <f t="shared" si="1"/>
        <v/>
      </c>
      <c r="P16" s="31" t="str">
        <f t="shared" si="2"/>
        <v/>
      </c>
      <c r="Q16" s="3"/>
      <c r="R16" s="3" t="str">
        <f t="shared" si="3"/>
        <v/>
      </c>
    </row>
    <row r="17" spans="1:18" ht="20.85" customHeight="1">
      <c r="A17" s="18">
        <v>14</v>
      </c>
      <c r="B17" s="29">
        <f>①貼り付け先!C43</f>
        <v>0</v>
      </c>
      <c r="C17" s="29">
        <f>①貼り付け先!C44</f>
        <v>0</v>
      </c>
      <c r="D17" s="30">
        <f>①貼り付け先!C45</f>
        <v>0</v>
      </c>
      <c r="E17" s="29">
        <f>①貼り付け先!D43</f>
        <v>0</v>
      </c>
      <c r="F17" s="29">
        <f>①貼り付け先!E43</f>
        <v>0</v>
      </c>
      <c r="G17" s="29">
        <f>①貼り付け先!F43</f>
        <v>0</v>
      </c>
      <c r="H17" s="29">
        <f t="shared" si="4"/>
        <v>0</v>
      </c>
      <c r="I17" s="29">
        <f>①貼り付け先!G43</f>
        <v>0</v>
      </c>
      <c r="J17" s="31" t="e">
        <f t="shared" si="5"/>
        <v>#DIV/0!</v>
      </c>
      <c r="K17" s="57">
        <f t="shared" si="6"/>
        <v>0</v>
      </c>
      <c r="L17" s="51" t="e">
        <f t="shared" si="7"/>
        <v>#DIV/0!</v>
      </c>
      <c r="M17" s="32" t="e">
        <f>LEFT(①貼り付け先!J43,LEN(①貼り付け先!J43)-7)</f>
        <v>#VALUE!</v>
      </c>
      <c r="N17" s="33" t="str">
        <f t="shared" si="0"/>
        <v/>
      </c>
      <c r="O17" s="33" t="str">
        <f t="shared" si="1"/>
        <v/>
      </c>
      <c r="P17" s="31" t="str">
        <f t="shared" si="2"/>
        <v/>
      </c>
      <c r="Q17" s="3"/>
      <c r="R17" s="3" t="str">
        <f t="shared" si="3"/>
        <v/>
      </c>
    </row>
    <row r="18" spans="1:18" ht="20.85" customHeight="1">
      <c r="A18" s="18">
        <v>15</v>
      </c>
      <c r="B18" s="29">
        <f>①貼り付け先!C46</f>
        <v>0</v>
      </c>
      <c r="C18" s="29">
        <f>①貼り付け先!C47</f>
        <v>0</v>
      </c>
      <c r="D18" s="30">
        <f>①貼り付け先!C48</f>
        <v>0</v>
      </c>
      <c r="E18" s="29">
        <f>①貼り付け先!D46</f>
        <v>0</v>
      </c>
      <c r="F18" s="29">
        <f>①貼り付け先!E46</f>
        <v>0</v>
      </c>
      <c r="G18" s="29">
        <f>①貼り付け先!F46</f>
        <v>0</v>
      </c>
      <c r="H18" s="29">
        <f t="shared" si="4"/>
        <v>0</v>
      </c>
      <c r="I18" s="29">
        <f>①貼り付け先!G46</f>
        <v>0</v>
      </c>
      <c r="J18" s="31" t="e">
        <f t="shared" si="5"/>
        <v>#DIV/0!</v>
      </c>
      <c r="K18" s="57">
        <f t="shared" si="6"/>
        <v>0</v>
      </c>
      <c r="L18" s="51" t="e">
        <f t="shared" si="7"/>
        <v>#DIV/0!</v>
      </c>
      <c r="M18" s="32" t="e">
        <f>LEFT(①貼り付け先!J46,LEN(①貼り付け先!J46)-7)</f>
        <v>#VALUE!</v>
      </c>
      <c r="N18" s="33" t="str">
        <f t="shared" si="0"/>
        <v/>
      </c>
      <c r="O18" s="33" t="str">
        <f t="shared" si="1"/>
        <v/>
      </c>
      <c r="P18" s="31" t="str">
        <f t="shared" si="2"/>
        <v/>
      </c>
      <c r="Q18" s="3"/>
      <c r="R18" s="3" t="str">
        <f t="shared" si="3"/>
        <v/>
      </c>
    </row>
    <row r="19" spans="1:18" ht="20.85" customHeight="1">
      <c r="A19" s="18">
        <v>16</v>
      </c>
      <c r="B19" s="29">
        <f>①貼り付け先!C49</f>
        <v>0</v>
      </c>
      <c r="C19" s="29">
        <f>①貼り付け先!C50</f>
        <v>0</v>
      </c>
      <c r="D19" s="30">
        <f>①貼り付け先!C51</f>
        <v>0</v>
      </c>
      <c r="E19" s="29">
        <f>①貼り付け先!D49</f>
        <v>0</v>
      </c>
      <c r="F19" s="29">
        <f>①貼り付け先!E49</f>
        <v>0</v>
      </c>
      <c r="G19" s="29">
        <f>①貼り付け先!F49</f>
        <v>0</v>
      </c>
      <c r="H19" s="29">
        <f t="shared" si="4"/>
        <v>0</v>
      </c>
      <c r="I19" s="29">
        <f>①貼り付け先!G49</f>
        <v>0</v>
      </c>
      <c r="J19" s="31" t="e">
        <f t="shared" si="5"/>
        <v>#DIV/0!</v>
      </c>
      <c r="K19" s="57">
        <f t="shared" si="6"/>
        <v>0</v>
      </c>
      <c r="L19" s="51" t="e">
        <f t="shared" si="7"/>
        <v>#DIV/0!</v>
      </c>
      <c r="M19" s="32" t="e">
        <f>LEFT(①貼り付け先!J49,LEN(①貼り付け先!J49)-7)</f>
        <v>#VALUE!</v>
      </c>
      <c r="N19" s="33" t="str">
        <f t="shared" si="0"/>
        <v/>
      </c>
      <c r="O19" s="33" t="str">
        <f t="shared" si="1"/>
        <v/>
      </c>
      <c r="P19" s="31" t="str">
        <f t="shared" si="2"/>
        <v/>
      </c>
      <c r="Q19" s="3"/>
      <c r="R19" s="3" t="str">
        <f t="shared" si="3"/>
        <v/>
      </c>
    </row>
    <row r="20" spans="1:18" ht="20.85" customHeight="1">
      <c r="A20" s="18">
        <v>17</v>
      </c>
      <c r="B20" s="29">
        <f>①貼り付け先!C52</f>
        <v>0</v>
      </c>
      <c r="C20" s="29">
        <f>①貼り付け先!C53</f>
        <v>0</v>
      </c>
      <c r="D20" s="30">
        <f>①貼り付け先!C54</f>
        <v>0</v>
      </c>
      <c r="E20" s="29">
        <f>①貼り付け先!D52</f>
        <v>0</v>
      </c>
      <c r="F20" s="29">
        <f>①貼り付け先!E52</f>
        <v>0</v>
      </c>
      <c r="G20" s="29">
        <f>①貼り付け先!F52</f>
        <v>0</v>
      </c>
      <c r="H20" s="29">
        <f t="shared" si="4"/>
        <v>0</v>
      </c>
      <c r="I20" s="29">
        <f>①貼り付け先!G52</f>
        <v>0</v>
      </c>
      <c r="J20" s="31" t="e">
        <f>I20/$I$84</f>
        <v>#DIV/0!</v>
      </c>
      <c r="K20" s="57">
        <f t="shared" si="6"/>
        <v>0</v>
      </c>
      <c r="L20" s="51" t="e">
        <f t="shared" si="7"/>
        <v>#DIV/0!</v>
      </c>
      <c r="M20" s="32" t="e">
        <f>LEFT(①貼り付け先!J52,LEN(①貼り付け先!J52)-7)</f>
        <v>#VALUE!</v>
      </c>
      <c r="N20" s="33" t="str">
        <f t="shared" si="0"/>
        <v/>
      </c>
      <c r="O20" s="33" t="str">
        <f t="shared" si="1"/>
        <v/>
      </c>
      <c r="P20" s="31" t="str">
        <f t="shared" si="2"/>
        <v/>
      </c>
      <c r="Q20" s="3"/>
      <c r="R20" s="3" t="str">
        <f t="shared" si="3"/>
        <v/>
      </c>
    </row>
    <row r="21" spans="1:18" ht="20.85" customHeight="1">
      <c r="A21" s="18">
        <v>18</v>
      </c>
      <c r="B21" s="29">
        <f>①貼り付け先!C55</f>
        <v>0</v>
      </c>
      <c r="C21" s="29">
        <f>①貼り付け先!C56</f>
        <v>0</v>
      </c>
      <c r="D21" s="30">
        <f>①貼り付け先!C57</f>
        <v>0</v>
      </c>
      <c r="E21" s="29">
        <f>①貼り付け先!D55</f>
        <v>0</v>
      </c>
      <c r="F21" s="29">
        <f>①貼り付け先!E55</f>
        <v>0</v>
      </c>
      <c r="G21" s="29">
        <f>①貼り付け先!F55</f>
        <v>0</v>
      </c>
      <c r="H21" s="29">
        <f t="shared" si="4"/>
        <v>0</v>
      </c>
      <c r="I21" s="29">
        <f>①貼り付け先!G55</f>
        <v>0</v>
      </c>
      <c r="J21" s="31" t="e">
        <f t="shared" si="5"/>
        <v>#DIV/0!</v>
      </c>
      <c r="K21" s="57">
        <f t="shared" si="6"/>
        <v>0</v>
      </c>
      <c r="L21" s="51" t="e">
        <f t="shared" si="7"/>
        <v>#DIV/0!</v>
      </c>
      <c r="M21" s="32" t="e">
        <f>LEFT(①貼り付け先!J55,LEN(①貼り付け先!J55)-7)</f>
        <v>#VALUE!</v>
      </c>
      <c r="N21" s="33" t="str">
        <f t="shared" si="0"/>
        <v/>
      </c>
      <c r="O21" s="33" t="str">
        <f t="shared" si="1"/>
        <v/>
      </c>
      <c r="P21" s="31" t="str">
        <f t="shared" si="2"/>
        <v/>
      </c>
      <c r="Q21" s="3"/>
      <c r="R21" s="3" t="str">
        <f t="shared" si="3"/>
        <v/>
      </c>
    </row>
    <row r="22" spans="1:18" ht="20.85" customHeight="1">
      <c r="A22" s="18">
        <v>19</v>
      </c>
      <c r="B22" s="29">
        <f>①貼り付け先!C58</f>
        <v>0</v>
      </c>
      <c r="C22" s="29">
        <f>①貼り付け先!C59</f>
        <v>0</v>
      </c>
      <c r="D22" s="30">
        <f>①貼り付け先!C60</f>
        <v>0</v>
      </c>
      <c r="E22" s="29">
        <f>①貼り付け先!D58</f>
        <v>0</v>
      </c>
      <c r="F22" s="29">
        <f>①貼り付け先!E58</f>
        <v>0</v>
      </c>
      <c r="G22" s="29">
        <f>①貼り付け先!F58</f>
        <v>0</v>
      </c>
      <c r="H22" s="29">
        <f t="shared" si="4"/>
        <v>0</v>
      </c>
      <c r="I22" s="29">
        <f>①貼り付け先!G58</f>
        <v>0</v>
      </c>
      <c r="J22" s="31" t="e">
        <f t="shared" si="5"/>
        <v>#DIV/0!</v>
      </c>
      <c r="K22" s="57">
        <f t="shared" si="6"/>
        <v>0</v>
      </c>
      <c r="L22" s="51" t="e">
        <f t="shared" si="7"/>
        <v>#DIV/0!</v>
      </c>
      <c r="M22" s="32" t="e">
        <f>LEFT(①貼り付け先!J58,LEN(①貼り付け先!J58)-7)</f>
        <v>#VALUE!</v>
      </c>
      <c r="N22" s="33" t="str">
        <f t="shared" si="0"/>
        <v/>
      </c>
      <c r="O22" s="33" t="str">
        <f t="shared" si="1"/>
        <v/>
      </c>
      <c r="P22" s="31" t="str">
        <f t="shared" si="2"/>
        <v/>
      </c>
      <c r="Q22" s="3"/>
      <c r="R22" s="3" t="str">
        <f t="shared" si="3"/>
        <v/>
      </c>
    </row>
    <row r="23" spans="1:18" ht="20.85" customHeight="1">
      <c r="A23" s="18">
        <v>20</v>
      </c>
      <c r="B23" s="29">
        <f>①貼り付け先!C61</f>
        <v>0</v>
      </c>
      <c r="C23" s="29">
        <f>①貼り付け先!C62</f>
        <v>0</v>
      </c>
      <c r="D23" s="30">
        <f>①貼り付け先!C63</f>
        <v>0</v>
      </c>
      <c r="E23" s="29">
        <f>①貼り付け先!D61</f>
        <v>0</v>
      </c>
      <c r="F23" s="29">
        <f>①貼り付け先!E61</f>
        <v>0</v>
      </c>
      <c r="G23" s="29">
        <f>①貼り付け先!F61</f>
        <v>0</v>
      </c>
      <c r="H23" s="29">
        <f t="shared" si="4"/>
        <v>0</v>
      </c>
      <c r="I23" s="29">
        <f>①貼り付け先!G61</f>
        <v>0</v>
      </c>
      <c r="J23" s="31" t="e">
        <f t="shared" si="5"/>
        <v>#DIV/0!</v>
      </c>
      <c r="K23" s="57">
        <f t="shared" si="6"/>
        <v>0</v>
      </c>
      <c r="L23" s="51" t="e">
        <f t="shared" si="7"/>
        <v>#DIV/0!</v>
      </c>
      <c r="M23" s="32" t="e">
        <f>LEFT(①貼り付け先!J61,LEN(①貼り付け先!J61)-7)</f>
        <v>#VALUE!</v>
      </c>
      <c r="N23" s="33" t="str">
        <f t="shared" si="0"/>
        <v/>
      </c>
      <c r="O23" s="33" t="str">
        <f t="shared" si="1"/>
        <v/>
      </c>
      <c r="P23" s="31" t="str">
        <f t="shared" si="2"/>
        <v/>
      </c>
      <c r="Q23" s="3"/>
      <c r="R23" s="3" t="str">
        <f t="shared" si="3"/>
        <v/>
      </c>
    </row>
    <row r="24" spans="1:18" ht="20.85" customHeight="1">
      <c r="A24" s="18">
        <v>21</v>
      </c>
      <c r="B24" s="29">
        <f>①貼り付け先!C64</f>
        <v>0</v>
      </c>
      <c r="C24" s="29">
        <f>①貼り付け先!C65</f>
        <v>0</v>
      </c>
      <c r="D24" s="30">
        <f>①貼り付け先!C66</f>
        <v>0</v>
      </c>
      <c r="E24" s="29">
        <f>①貼り付け先!D64</f>
        <v>0</v>
      </c>
      <c r="F24" s="29">
        <f>①貼り付け先!E64</f>
        <v>0</v>
      </c>
      <c r="G24" s="29">
        <f>①貼り付け先!F64</f>
        <v>0</v>
      </c>
      <c r="H24" s="29">
        <f t="shared" si="4"/>
        <v>0</v>
      </c>
      <c r="I24" s="29">
        <f>①貼り付け先!G64</f>
        <v>0</v>
      </c>
      <c r="J24" s="31" t="e">
        <f t="shared" si="5"/>
        <v>#DIV/0!</v>
      </c>
      <c r="K24" s="57">
        <f t="shared" si="6"/>
        <v>0</v>
      </c>
      <c r="L24" s="51" t="e">
        <f t="shared" si="7"/>
        <v>#DIV/0!</v>
      </c>
      <c r="M24" s="32" t="e">
        <f>LEFT(①貼り付け先!J64,LEN(①貼り付け先!J64)-7)</f>
        <v>#VALUE!</v>
      </c>
      <c r="N24" s="33" t="str">
        <f t="shared" si="0"/>
        <v/>
      </c>
      <c r="O24" s="33" t="str">
        <f t="shared" si="1"/>
        <v/>
      </c>
      <c r="P24" s="31" t="str">
        <f t="shared" si="2"/>
        <v/>
      </c>
      <c r="Q24" s="3"/>
      <c r="R24" s="3" t="str">
        <f t="shared" si="3"/>
        <v/>
      </c>
    </row>
    <row r="25" spans="1:18" ht="20.85" customHeight="1">
      <c r="A25" s="18">
        <v>22</v>
      </c>
      <c r="B25" s="29">
        <f>①貼り付け先!C67</f>
        <v>0</v>
      </c>
      <c r="C25" s="29">
        <f>①貼り付け先!C68</f>
        <v>0</v>
      </c>
      <c r="D25" s="30">
        <f>①貼り付け先!C69</f>
        <v>0</v>
      </c>
      <c r="E25" s="29">
        <f>①貼り付け先!D67</f>
        <v>0</v>
      </c>
      <c r="F25" s="29">
        <f>①貼り付け先!E67</f>
        <v>0</v>
      </c>
      <c r="G25" s="29">
        <f>①貼り付け先!F67</f>
        <v>0</v>
      </c>
      <c r="H25" s="29">
        <f t="shared" si="4"/>
        <v>0</v>
      </c>
      <c r="I25" s="29">
        <f>①貼り付け先!G67</f>
        <v>0</v>
      </c>
      <c r="J25" s="31" t="e">
        <f t="shared" si="5"/>
        <v>#DIV/0!</v>
      </c>
      <c r="K25" s="57">
        <f t="shared" si="6"/>
        <v>0</v>
      </c>
      <c r="L25" s="51" t="e">
        <f t="shared" si="7"/>
        <v>#DIV/0!</v>
      </c>
      <c r="M25" s="32" t="e">
        <f>LEFT(①貼り付け先!J67,LEN(①貼り付け先!J67)-7)</f>
        <v>#VALUE!</v>
      </c>
      <c r="N25" s="33" t="str">
        <f t="shared" si="0"/>
        <v/>
      </c>
      <c r="O25" s="33" t="str">
        <f t="shared" si="1"/>
        <v/>
      </c>
      <c r="P25" s="31" t="str">
        <f t="shared" si="2"/>
        <v/>
      </c>
      <c r="Q25" s="3"/>
      <c r="R25" s="3" t="str">
        <f t="shared" si="3"/>
        <v/>
      </c>
    </row>
    <row r="26" spans="1:18" ht="20.85" customHeight="1">
      <c r="A26" s="18">
        <v>23</v>
      </c>
      <c r="B26" s="29">
        <f>①貼り付け先!C70</f>
        <v>0</v>
      </c>
      <c r="C26" s="29">
        <f>①貼り付け先!C71</f>
        <v>0</v>
      </c>
      <c r="D26" s="30">
        <f>①貼り付け先!C72</f>
        <v>0</v>
      </c>
      <c r="E26" s="29">
        <f>①貼り付け先!D70</f>
        <v>0</v>
      </c>
      <c r="F26" s="29">
        <f>①貼り付け先!E70</f>
        <v>0</v>
      </c>
      <c r="G26" s="29">
        <f>①貼り付け先!F70</f>
        <v>0</v>
      </c>
      <c r="H26" s="29">
        <f t="shared" si="4"/>
        <v>0</v>
      </c>
      <c r="I26" s="29">
        <f>①貼り付け先!G70</f>
        <v>0</v>
      </c>
      <c r="J26" s="31" t="e">
        <f t="shared" si="5"/>
        <v>#DIV/0!</v>
      </c>
      <c r="K26" s="57">
        <f t="shared" si="6"/>
        <v>0</v>
      </c>
      <c r="L26" s="51" t="e">
        <f t="shared" si="7"/>
        <v>#DIV/0!</v>
      </c>
      <c r="M26" s="32" t="e">
        <f>LEFT(①貼り付け先!J70,LEN(①貼り付け先!J70)-7)</f>
        <v>#VALUE!</v>
      </c>
      <c r="N26" s="33" t="str">
        <f t="shared" si="0"/>
        <v/>
      </c>
      <c r="O26" s="33" t="str">
        <f t="shared" si="1"/>
        <v/>
      </c>
      <c r="P26" s="31" t="str">
        <f t="shared" si="2"/>
        <v/>
      </c>
      <c r="Q26" s="3"/>
      <c r="R26" s="3" t="str">
        <f t="shared" si="3"/>
        <v/>
      </c>
    </row>
    <row r="27" spans="1:18" ht="20.85" customHeight="1">
      <c r="A27" s="18">
        <v>24</v>
      </c>
      <c r="B27" s="29">
        <f>①貼り付け先!C73</f>
        <v>0</v>
      </c>
      <c r="C27" s="29">
        <f>①貼り付け先!C74</f>
        <v>0</v>
      </c>
      <c r="D27" s="30">
        <f>①貼り付け先!C75</f>
        <v>0</v>
      </c>
      <c r="E27" s="29">
        <f>①貼り付け先!D73</f>
        <v>0</v>
      </c>
      <c r="F27" s="29">
        <f>①貼り付け先!E73</f>
        <v>0</v>
      </c>
      <c r="G27" s="29">
        <f>①貼り付け先!F73</f>
        <v>0</v>
      </c>
      <c r="H27" s="29">
        <f t="shared" si="4"/>
        <v>0</v>
      </c>
      <c r="I27" s="29">
        <f>①貼り付け先!G73</f>
        <v>0</v>
      </c>
      <c r="J27" s="31" t="e">
        <f t="shared" si="5"/>
        <v>#DIV/0!</v>
      </c>
      <c r="K27" s="57">
        <f t="shared" si="6"/>
        <v>0</v>
      </c>
      <c r="L27" s="51" t="e">
        <f t="shared" si="7"/>
        <v>#DIV/0!</v>
      </c>
      <c r="M27" s="32" t="e">
        <f>LEFT(①貼り付け先!J73,LEN(①貼り付け先!J73)-7)</f>
        <v>#VALUE!</v>
      </c>
      <c r="N27" s="33" t="str">
        <f t="shared" si="0"/>
        <v/>
      </c>
      <c r="O27" s="33" t="str">
        <f t="shared" si="1"/>
        <v/>
      </c>
      <c r="P27" s="31" t="str">
        <f t="shared" si="2"/>
        <v/>
      </c>
      <c r="Q27" s="3"/>
      <c r="R27" s="3" t="str">
        <f t="shared" si="3"/>
        <v/>
      </c>
    </row>
    <row r="28" spans="1:18" ht="20.85" customHeight="1">
      <c r="A28" s="18">
        <v>25</v>
      </c>
      <c r="B28" s="29">
        <f>①貼り付け先!C76</f>
        <v>0</v>
      </c>
      <c r="C28" s="29">
        <f>①貼り付け先!C77</f>
        <v>0</v>
      </c>
      <c r="D28" s="30">
        <f>①貼り付け先!C78</f>
        <v>0</v>
      </c>
      <c r="E28" s="29">
        <f>①貼り付け先!D76</f>
        <v>0</v>
      </c>
      <c r="F28" s="29">
        <f>①貼り付け先!E76</f>
        <v>0</v>
      </c>
      <c r="G28" s="29">
        <f>①貼り付け先!F76</f>
        <v>0</v>
      </c>
      <c r="H28" s="29">
        <f t="shared" si="4"/>
        <v>0</v>
      </c>
      <c r="I28" s="29">
        <f>①貼り付け先!G76</f>
        <v>0</v>
      </c>
      <c r="J28" s="31" t="e">
        <f t="shared" si="5"/>
        <v>#DIV/0!</v>
      </c>
      <c r="K28" s="57">
        <f t="shared" si="6"/>
        <v>0</v>
      </c>
      <c r="L28" s="51" t="e">
        <f t="shared" si="7"/>
        <v>#DIV/0!</v>
      </c>
      <c r="M28" s="32" t="e">
        <f>LEFT(①貼り付け先!J76,LEN(①貼り付け先!J76)-7)</f>
        <v>#VALUE!</v>
      </c>
      <c r="N28" s="33" t="str">
        <f t="shared" si="0"/>
        <v/>
      </c>
      <c r="O28" s="33" t="str">
        <f t="shared" si="1"/>
        <v/>
      </c>
      <c r="P28" s="31" t="str">
        <f t="shared" si="2"/>
        <v/>
      </c>
      <c r="Q28" s="3"/>
      <c r="R28" s="3" t="str">
        <f t="shared" si="3"/>
        <v/>
      </c>
    </row>
    <row r="29" spans="1:18" ht="20.85" customHeight="1">
      <c r="A29" s="18">
        <v>26</v>
      </c>
      <c r="B29" s="29">
        <f>①貼り付け先!C79</f>
        <v>0</v>
      </c>
      <c r="C29" s="29">
        <f>①貼り付け先!C80</f>
        <v>0</v>
      </c>
      <c r="D29" s="30">
        <f>①貼り付け先!C81</f>
        <v>0</v>
      </c>
      <c r="E29" s="29">
        <f>①貼り付け先!D79</f>
        <v>0</v>
      </c>
      <c r="F29" s="29">
        <f>①貼り付け先!E79</f>
        <v>0</v>
      </c>
      <c r="G29" s="29">
        <f>①貼り付け先!F79</f>
        <v>0</v>
      </c>
      <c r="H29" s="29">
        <f t="shared" si="4"/>
        <v>0</v>
      </c>
      <c r="I29" s="29">
        <f>①貼り付け先!G79</f>
        <v>0</v>
      </c>
      <c r="J29" s="31" t="e">
        <f t="shared" si="5"/>
        <v>#DIV/0!</v>
      </c>
      <c r="K29" s="57">
        <f t="shared" si="6"/>
        <v>0</v>
      </c>
      <c r="L29" s="51" t="e">
        <f t="shared" si="7"/>
        <v>#DIV/0!</v>
      </c>
      <c r="M29" s="32" t="e">
        <f>LEFT(①貼り付け先!J79,LEN(①貼り付け先!J79)-7)</f>
        <v>#VALUE!</v>
      </c>
      <c r="N29" s="33" t="str">
        <f t="shared" si="0"/>
        <v/>
      </c>
      <c r="O29" s="33" t="str">
        <f t="shared" si="1"/>
        <v/>
      </c>
      <c r="P29" s="31" t="str">
        <f t="shared" si="2"/>
        <v/>
      </c>
      <c r="Q29" s="3"/>
      <c r="R29" s="3" t="str">
        <f t="shared" si="3"/>
        <v/>
      </c>
    </row>
    <row r="30" spans="1:18" ht="20.85" customHeight="1">
      <c r="A30" s="18">
        <v>27</v>
      </c>
      <c r="B30" s="29">
        <f>①貼り付け先!C82</f>
        <v>0</v>
      </c>
      <c r="C30" s="29">
        <f>①貼り付け先!C83</f>
        <v>0</v>
      </c>
      <c r="D30" s="30">
        <f>①貼り付け先!C84</f>
        <v>0</v>
      </c>
      <c r="E30" s="29">
        <f>①貼り付け先!D82</f>
        <v>0</v>
      </c>
      <c r="F30" s="29">
        <f>①貼り付け先!E82</f>
        <v>0</v>
      </c>
      <c r="G30" s="29">
        <f>①貼り付け先!F82</f>
        <v>0</v>
      </c>
      <c r="H30" s="29">
        <f t="shared" si="4"/>
        <v>0</v>
      </c>
      <c r="I30" s="29">
        <f>①貼り付け先!G82</f>
        <v>0</v>
      </c>
      <c r="J30" s="31" t="e">
        <f t="shared" si="5"/>
        <v>#DIV/0!</v>
      </c>
      <c r="K30" s="57">
        <f t="shared" si="6"/>
        <v>0</v>
      </c>
      <c r="L30" s="51" t="e">
        <f t="shared" si="7"/>
        <v>#DIV/0!</v>
      </c>
      <c r="M30" s="32" t="e">
        <f>LEFT(①貼り付け先!J82,LEN(①貼り付け先!J82)-7)</f>
        <v>#VALUE!</v>
      </c>
      <c r="N30" s="33" t="str">
        <f t="shared" si="0"/>
        <v/>
      </c>
      <c r="O30" s="33" t="str">
        <f t="shared" si="1"/>
        <v/>
      </c>
      <c r="P30" s="31" t="str">
        <f t="shared" si="2"/>
        <v/>
      </c>
      <c r="Q30" s="3"/>
      <c r="R30" s="3" t="str">
        <f t="shared" si="3"/>
        <v/>
      </c>
    </row>
    <row r="31" spans="1:18" ht="20.85" customHeight="1">
      <c r="A31" s="18">
        <v>28</v>
      </c>
      <c r="B31" s="29">
        <f>①貼り付け先!C85</f>
        <v>0</v>
      </c>
      <c r="C31" s="29">
        <f>①貼り付け先!C86</f>
        <v>0</v>
      </c>
      <c r="D31" s="30">
        <f>①貼り付け先!C87</f>
        <v>0</v>
      </c>
      <c r="E31" s="29">
        <f>①貼り付け先!D85</f>
        <v>0</v>
      </c>
      <c r="F31" s="29">
        <f>①貼り付け先!E85</f>
        <v>0</v>
      </c>
      <c r="G31" s="29">
        <f>①貼り付け先!F85</f>
        <v>0</v>
      </c>
      <c r="H31" s="29">
        <f t="shared" si="4"/>
        <v>0</v>
      </c>
      <c r="I31" s="29">
        <f>①貼り付け先!G85</f>
        <v>0</v>
      </c>
      <c r="J31" s="31" t="e">
        <f t="shared" si="5"/>
        <v>#DIV/0!</v>
      </c>
      <c r="K31" s="57">
        <f t="shared" si="6"/>
        <v>0</v>
      </c>
      <c r="L31" s="51" t="e">
        <f t="shared" si="7"/>
        <v>#DIV/0!</v>
      </c>
      <c r="M31" s="32" t="e">
        <f>LEFT(①貼り付け先!J85,LEN(①貼り付け先!J85)-7)</f>
        <v>#VALUE!</v>
      </c>
      <c r="N31" s="33" t="str">
        <f t="shared" si="0"/>
        <v/>
      </c>
      <c r="O31" s="33" t="str">
        <f t="shared" si="1"/>
        <v/>
      </c>
      <c r="P31" s="31" t="str">
        <f t="shared" si="2"/>
        <v/>
      </c>
      <c r="Q31" s="3"/>
      <c r="R31" s="3" t="str">
        <f t="shared" si="3"/>
        <v/>
      </c>
    </row>
    <row r="32" spans="1:18" ht="20.85" customHeight="1">
      <c r="A32" s="18">
        <v>29</v>
      </c>
      <c r="B32" s="29">
        <f>①貼り付け先!C88</f>
        <v>0</v>
      </c>
      <c r="C32" s="29">
        <f>①貼り付け先!C89</f>
        <v>0</v>
      </c>
      <c r="D32" s="30">
        <f>①貼り付け先!C90</f>
        <v>0</v>
      </c>
      <c r="E32" s="29">
        <f>①貼り付け先!D88</f>
        <v>0</v>
      </c>
      <c r="F32" s="29">
        <f>①貼り付け先!E88</f>
        <v>0</v>
      </c>
      <c r="G32" s="29">
        <f>①貼り付け先!F88</f>
        <v>0</v>
      </c>
      <c r="H32" s="29">
        <f t="shared" si="4"/>
        <v>0</v>
      </c>
      <c r="I32" s="29">
        <f>①貼り付け先!G88</f>
        <v>0</v>
      </c>
      <c r="J32" s="31" t="e">
        <f t="shared" si="5"/>
        <v>#DIV/0!</v>
      </c>
      <c r="K32" s="57">
        <f t="shared" si="6"/>
        <v>0</v>
      </c>
      <c r="L32" s="51" t="e">
        <f t="shared" si="7"/>
        <v>#DIV/0!</v>
      </c>
      <c r="M32" s="32" t="e">
        <f>LEFT(①貼り付け先!J88,LEN(①貼り付け先!J88)-7)</f>
        <v>#VALUE!</v>
      </c>
      <c r="N32" s="33" t="str">
        <f t="shared" si="0"/>
        <v/>
      </c>
      <c r="O32" s="33" t="str">
        <f t="shared" si="1"/>
        <v/>
      </c>
      <c r="P32" s="31" t="str">
        <f t="shared" si="2"/>
        <v/>
      </c>
      <c r="Q32" s="3"/>
      <c r="R32" s="3" t="str">
        <f t="shared" si="3"/>
        <v/>
      </c>
    </row>
    <row r="33" spans="1:18" ht="20.85" customHeight="1">
      <c r="A33" s="18">
        <v>30</v>
      </c>
      <c r="B33" s="29">
        <f>①貼り付け先!C91</f>
        <v>0</v>
      </c>
      <c r="C33" s="29">
        <f>①貼り付け先!C92</f>
        <v>0</v>
      </c>
      <c r="D33" s="30">
        <f>①貼り付け先!C93</f>
        <v>0</v>
      </c>
      <c r="E33" s="29">
        <f>①貼り付け先!D91</f>
        <v>0</v>
      </c>
      <c r="F33" s="29">
        <f>①貼り付け先!E91</f>
        <v>0</v>
      </c>
      <c r="G33" s="29">
        <f>①貼り付け先!F91</f>
        <v>0</v>
      </c>
      <c r="H33" s="29">
        <f t="shared" si="4"/>
        <v>0</v>
      </c>
      <c r="I33" s="29">
        <f>①貼り付け先!G91</f>
        <v>0</v>
      </c>
      <c r="J33" s="31" t="e">
        <f t="shared" si="5"/>
        <v>#DIV/0!</v>
      </c>
      <c r="K33" s="57">
        <f t="shared" si="6"/>
        <v>0</v>
      </c>
      <c r="L33" s="51" t="e">
        <f t="shared" si="7"/>
        <v>#DIV/0!</v>
      </c>
      <c r="M33" s="32" t="e">
        <f>LEFT(①貼り付け先!J91,LEN(①貼り付け先!J91)-7)</f>
        <v>#VALUE!</v>
      </c>
      <c r="N33" s="33" t="str">
        <f t="shared" si="0"/>
        <v/>
      </c>
      <c r="O33" s="33" t="str">
        <f t="shared" si="1"/>
        <v/>
      </c>
      <c r="P33" s="31" t="str">
        <f t="shared" si="2"/>
        <v/>
      </c>
      <c r="Q33" s="3"/>
      <c r="R33" s="3" t="str">
        <f t="shared" si="3"/>
        <v/>
      </c>
    </row>
    <row r="34" spans="1:18" ht="20.85" customHeight="1">
      <c r="A34" s="18">
        <v>31</v>
      </c>
      <c r="B34" s="29">
        <f>①貼り付け先!C94</f>
        <v>0</v>
      </c>
      <c r="C34" s="29">
        <f>①貼り付け先!C95</f>
        <v>0</v>
      </c>
      <c r="D34" s="30">
        <f>①貼り付け先!C96</f>
        <v>0</v>
      </c>
      <c r="E34" s="29">
        <f>①貼り付け先!D94</f>
        <v>0</v>
      </c>
      <c r="F34" s="29">
        <f>①貼り付け先!E94</f>
        <v>0</v>
      </c>
      <c r="G34" s="29">
        <f>①貼り付け先!F94</f>
        <v>0</v>
      </c>
      <c r="H34" s="29">
        <f t="shared" si="4"/>
        <v>0</v>
      </c>
      <c r="I34" s="29">
        <f>①貼り付け先!G94</f>
        <v>0</v>
      </c>
      <c r="J34" s="31" t="e">
        <f t="shared" si="5"/>
        <v>#DIV/0!</v>
      </c>
      <c r="K34" s="57">
        <f t="shared" si="6"/>
        <v>0</v>
      </c>
      <c r="L34" s="51" t="e">
        <f t="shared" si="7"/>
        <v>#DIV/0!</v>
      </c>
      <c r="M34" s="32" t="e">
        <f>LEFT(①貼り付け先!J94,LEN(①貼り付け先!J94)-7)</f>
        <v>#VALUE!</v>
      </c>
      <c r="N34" s="33" t="str">
        <f t="shared" si="0"/>
        <v/>
      </c>
      <c r="O34" s="33" t="str">
        <f t="shared" si="1"/>
        <v/>
      </c>
      <c r="P34" s="31" t="str">
        <f t="shared" si="2"/>
        <v/>
      </c>
      <c r="Q34" s="3"/>
      <c r="R34" s="3" t="str">
        <f t="shared" si="3"/>
        <v/>
      </c>
    </row>
    <row r="35" spans="1:18" ht="20.85" customHeight="1">
      <c r="A35" s="18">
        <v>32</v>
      </c>
      <c r="B35" s="29">
        <f>①貼り付け先!C97</f>
        <v>0</v>
      </c>
      <c r="C35" s="29">
        <f>①貼り付け先!C98</f>
        <v>0</v>
      </c>
      <c r="D35" s="30">
        <f>①貼り付け先!C99</f>
        <v>0</v>
      </c>
      <c r="E35" s="29">
        <f>①貼り付け先!D97</f>
        <v>0</v>
      </c>
      <c r="F35" s="29">
        <f>①貼り付け先!E97</f>
        <v>0</v>
      </c>
      <c r="G35" s="29">
        <f>①貼り付け先!F97</f>
        <v>0</v>
      </c>
      <c r="H35" s="29">
        <f t="shared" si="4"/>
        <v>0</v>
      </c>
      <c r="I35" s="29">
        <f>①貼り付け先!G97</f>
        <v>0</v>
      </c>
      <c r="J35" s="31" t="e">
        <f t="shared" si="5"/>
        <v>#DIV/0!</v>
      </c>
      <c r="K35" s="57">
        <f t="shared" si="6"/>
        <v>0</v>
      </c>
      <c r="L35" s="51" t="e">
        <f t="shared" si="7"/>
        <v>#DIV/0!</v>
      </c>
      <c r="M35" s="32" t="e">
        <f>LEFT(①貼り付け先!J97,LEN(①貼り付け先!J97)-7)</f>
        <v>#VALUE!</v>
      </c>
      <c r="N35" s="33" t="str">
        <f t="shared" si="0"/>
        <v/>
      </c>
      <c r="O35" s="33" t="str">
        <f t="shared" si="1"/>
        <v/>
      </c>
      <c r="P35" s="31" t="str">
        <f t="shared" si="2"/>
        <v/>
      </c>
      <c r="Q35" s="3"/>
      <c r="R35" s="3" t="str">
        <f t="shared" si="3"/>
        <v/>
      </c>
    </row>
    <row r="36" spans="1:18" ht="20.85" customHeight="1">
      <c r="A36" s="18">
        <v>33</v>
      </c>
      <c r="B36" s="29">
        <f>①貼り付け先!C100</f>
        <v>0</v>
      </c>
      <c r="C36" s="29">
        <f>①貼り付け先!C101</f>
        <v>0</v>
      </c>
      <c r="D36" s="30">
        <f>①貼り付け先!C102</f>
        <v>0</v>
      </c>
      <c r="E36" s="29">
        <f>①貼り付け先!D100</f>
        <v>0</v>
      </c>
      <c r="F36" s="29">
        <f>①貼り付け先!E100</f>
        <v>0</v>
      </c>
      <c r="G36" s="29">
        <f>①貼り付け先!F100</f>
        <v>0</v>
      </c>
      <c r="H36" s="29">
        <f t="shared" si="4"/>
        <v>0</v>
      </c>
      <c r="I36" s="29">
        <f>①貼り付け先!G100</f>
        <v>0</v>
      </c>
      <c r="J36" s="31" t="e">
        <f t="shared" si="5"/>
        <v>#DIV/0!</v>
      </c>
      <c r="K36" s="57">
        <f t="shared" si="6"/>
        <v>0</v>
      </c>
      <c r="L36" s="51" t="e">
        <f t="shared" si="7"/>
        <v>#DIV/0!</v>
      </c>
      <c r="M36" s="32" t="e">
        <f>LEFT(①貼り付け先!J100,LEN(①貼り付け先!J100)-7)</f>
        <v>#VALUE!</v>
      </c>
      <c r="N36" s="33" t="str">
        <f t="shared" ref="N36:N83" si="8">IFERROR(VALUE(LEFT(M36,LEN(M36)-1)),"")</f>
        <v/>
      </c>
      <c r="O36" s="33" t="str">
        <f t="shared" ref="O36:O67" si="9">IFERROR(F36*N36,"")</f>
        <v/>
      </c>
      <c r="P36" s="31" t="str">
        <f t="shared" ref="P36:P60" si="10">IFERROR(O36/$O$84,"")</f>
        <v/>
      </c>
      <c r="Q36" s="3"/>
      <c r="R36" s="3" t="str">
        <f t="shared" ref="R36:R67" si="11">IFERROR(N36/G36,"")</f>
        <v/>
      </c>
    </row>
    <row r="37" spans="1:18" ht="20.85" customHeight="1">
      <c r="A37" s="18">
        <v>34</v>
      </c>
      <c r="B37" s="29">
        <f>①貼り付け先!C103</f>
        <v>0</v>
      </c>
      <c r="C37" s="29">
        <f>①貼り付け先!C104</f>
        <v>0</v>
      </c>
      <c r="D37" s="30">
        <f>①貼り付け先!C105</f>
        <v>0</v>
      </c>
      <c r="E37" s="29">
        <f>①貼り付け先!D103</f>
        <v>0</v>
      </c>
      <c r="F37" s="29">
        <f>①貼り付け先!E103</f>
        <v>0</v>
      </c>
      <c r="G37" s="29">
        <f>①貼り付け先!F103</f>
        <v>0</v>
      </c>
      <c r="H37" s="29">
        <f t="shared" si="4"/>
        <v>0</v>
      </c>
      <c r="I37" s="29">
        <f>①貼り付け先!G103</f>
        <v>0</v>
      </c>
      <c r="J37" s="31" t="e">
        <f t="shared" si="5"/>
        <v>#DIV/0!</v>
      </c>
      <c r="K37" s="57">
        <f t="shared" si="6"/>
        <v>0</v>
      </c>
      <c r="L37" s="51" t="e">
        <f t="shared" si="7"/>
        <v>#DIV/0!</v>
      </c>
      <c r="M37" s="32" t="e">
        <f>LEFT(①貼り付け先!J103,LEN(①貼り付け先!J103)-7)</f>
        <v>#VALUE!</v>
      </c>
      <c r="N37" s="33" t="str">
        <f t="shared" si="8"/>
        <v/>
      </c>
      <c r="O37" s="33" t="str">
        <f t="shared" si="9"/>
        <v/>
      </c>
      <c r="P37" s="31" t="str">
        <f t="shared" si="10"/>
        <v/>
      </c>
      <c r="Q37" s="3"/>
      <c r="R37" s="3" t="str">
        <f t="shared" si="11"/>
        <v/>
      </c>
    </row>
    <row r="38" spans="1:18" ht="20.85" customHeight="1">
      <c r="A38" s="18">
        <v>35</v>
      </c>
      <c r="B38" s="29">
        <f>①貼り付け先!C106</f>
        <v>0</v>
      </c>
      <c r="C38" s="29">
        <f>①貼り付け先!C107</f>
        <v>0</v>
      </c>
      <c r="D38" s="30">
        <f>①貼り付け先!C108</f>
        <v>0</v>
      </c>
      <c r="E38" s="29">
        <f>①貼り付け先!D106</f>
        <v>0</v>
      </c>
      <c r="F38" s="29">
        <f>①貼り付け先!E106</f>
        <v>0</v>
      </c>
      <c r="G38" s="29">
        <f>①貼り付け先!F106</f>
        <v>0</v>
      </c>
      <c r="H38" s="29">
        <f t="shared" si="4"/>
        <v>0</v>
      </c>
      <c r="I38" s="29">
        <f>①貼り付け先!G106</f>
        <v>0</v>
      </c>
      <c r="J38" s="31" t="e">
        <f t="shared" si="5"/>
        <v>#DIV/0!</v>
      </c>
      <c r="K38" s="57">
        <f t="shared" si="6"/>
        <v>0</v>
      </c>
      <c r="L38" s="51" t="e">
        <f t="shared" si="7"/>
        <v>#DIV/0!</v>
      </c>
      <c r="M38" s="32" t="e">
        <f>LEFT(①貼り付け先!J106,LEN(①貼り付け先!J106)-7)</f>
        <v>#VALUE!</v>
      </c>
      <c r="N38" s="33" t="str">
        <f t="shared" si="8"/>
        <v/>
      </c>
      <c r="O38" s="33" t="str">
        <f t="shared" si="9"/>
        <v/>
      </c>
      <c r="P38" s="31" t="str">
        <f t="shared" si="10"/>
        <v/>
      </c>
      <c r="Q38" s="3"/>
      <c r="R38" s="3" t="str">
        <f t="shared" si="11"/>
        <v/>
      </c>
    </row>
    <row r="39" spans="1:18" ht="20.85" customHeight="1">
      <c r="A39" s="18">
        <v>36</v>
      </c>
      <c r="B39" s="29">
        <f>①貼り付け先!C109</f>
        <v>0</v>
      </c>
      <c r="C39" s="29">
        <f>①貼り付け先!C110</f>
        <v>0</v>
      </c>
      <c r="D39" s="30">
        <f>①貼り付け先!C111</f>
        <v>0</v>
      </c>
      <c r="E39" s="29">
        <f>①貼り付け先!D109</f>
        <v>0</v>
      </c>
      <c r="F39" s="29">
        <f>①貼り付け先!E109</f>
        <v>0</v>
      </c>
      <c r="G39" s="29">
        <f>①貼り付け先!F109</f>
        <v>0</v>
      </c>
      <c r="H39" s="29">
        <f t="shared" si="4"/>
        <v>0</v>
      </c>
      <c r="I39" s="29">
        <f>①貼り付け先!G109</f>
        <v>0</v>
      </c>
      <c r="J39" s="31" t="e">
        <f t="shared" si="5"/>
        <v>#DIV/0!</v>
      </c>
      <c r="K39" s="57">
        <f t="shared" si="6"/>
        <v>0</v>
      </c>
      <c r="L39" s="51" t="e">
        <f t="shared" si="7"/>
        <v>#DIV/0!</v>
      </c>
      <c r="M39" s="32" t="e">
        <f>LEFT(①貼り付け先!J109,LEN(①貼り付け先!J109)-7)</f>
        <v>#VALUE!</v>
      </c>
      <c r="N39" s="33" t="str">
        <f t="shared" si="8"/>
        <v/>
      </c>
      <c r="O39" s="33" t="str">
        <f t="shared" si="9"/>
        <v/>
      </c>
      <c r="P39" s="31" t="str">
        <f t="shared" si="10"/>
        <v/>
      </c>
      <c r="Q39" s="3"/>
      <c r="R39" s="3" t="str">
        <f t="shared" si="11"/>
        <v/>
      </c>
    </row>
    <row r="40" spans="1:18" ht="20.85" customHeight="1">
      <c r="A40" s="18">
        <v>37</v>
      </c>
      <c r="B40" s="29">
        <f>①貼り付け先!C112</f>
        <v>0</v>
      </c>
      <c r="C40" s="29">
        <f>①貼り付け先!C113</f>
        <v>0</v>
      </c>
      <c r="D40" s="30">
        <f>①貼り付け先!C114</f>
        <v>0</v>
      </c>
      <c r="E40" s="29">
        <f>①貼り付け先!D112</f>
        <v>0</v>
      </c>
      <c r="F40" s="29">
        <f>①貼り付け先!E112</f>
        <v>0</v>
      </c>
      <c r="G40" s="29">
        <f>①貼り付け先!F112</f>
        <v>0</v>
      </c>
      <c r="H40" s="29">
        <f t="shared" si="4"/>
        <v>0</v>
      </c>
      <c r="I40" s="29">
        <f>①貼り付け先!G112</f>
        <v>0</v>
      </c>
      <c r="J40" s="31" t="e">
        <f t="shared" si="5"/>
        <v>#DIV/0!</v>
      </c>
      <c r="K40" s="57">
        <f t="shared" si="6"/>
        <v>0</v>
      </c>
      <c r="L40" s="51" t="e">
        <f t="shared" si="7"/>
        <v>#DIV/0!</v>
      </c>
      <c r="M40" s="32" t="e">
        <f>LEFT(①貼り付け先!J112,LEN(①貼り付け先!J112)-7)</f>
        <v>#VALUE!</v>
      </c>
      <c r="N40" s="33" t="str">
        <f t="shared" si="8"/>
        <v/>
      </c>
      <c r="O40" s="33" t="str">
        <f t="shared" si="9"/>
        <v/>
      </c>
      <c r="P40" s="31" t="str">
        <f t="shared" si="10"/>
        <v/>
      </c>
      <c r="Q40" s="3"/>
      <c r="R40" s="3" t="str">
        <f t="shared" si="11"/>
        <v/>
      </c>
    </row>
    <row r="41" spans="1:18" ht="20.85" customHeight="1">
      <c r="A41" s="18">
        <v>38</v>
      </c>
      <c r="B41" s="29">
        <f>①貼り付け先!C115</f>
        <v>0</v>
      </c>
      <c r="C41" s="29">
        <f>①貼り付け先!C116</f>
        <v>0</v>
      </c>
      <c r="D41" s="30">
        <f>①貼り付け先!C117</f>
        <v>0</v>
      </c>
      <c r="E41" s="29">
        <f>①貼り付け先!D115</f>
        <v>0</v>
      </c>
      <c r="F41" s="29">
        <f>①貼り付け先!E115</f>
        <v>0</v>
      </c>
      <c r="G41" s="29">
        <f>①貼り付け先!F115</f>
        <v>0</v>
      </c>
      <c r="H41" s="29">
        <f t="shared" si="4"/>
        <v>0</v>
      </c>
      <c r="I41" s="29">
        <f>①貼り付け先!G115</f>
        <v>0</v>
      </c>
      <c r="J41" s="31" t="e">
        <f t="shared" si="5"/>
        <v>#DIV/0!</v>
      </c>
      <c r="K41" s="57">
        <f t="shared" si="6"/>
        <v>0</v>
      </c>
      <c r="L41" s="51" t="e">
        <f t="shared" si="7"/>
        <v>#DIV/0!</v>
      </c>
      <c r="M41" s="32" t="e">
        <f>LEFT(①貼り付け先!J115,LEN(①貼り付け先!J115)-7)</f>
        <v>#VALUE!</v>
      </c>
      <c r="N41" s="33" t="str">
        <f t="shared" si="8"/>
        <v/>
      </c>
      <c r="O41" s="33" t="str">
        <f t="shared" si="9"/>
        <v/>
      </c>
      <c r="P41" s="31" t="str">
        <f t="shared" si="10"/>
        <v/>
      </c>
      <c r="Q41" s="3"/>
      <c r="R41" s="3" t="str">
        <f t="shared" si="11"/>
        <v/>
      </c>
    </row>
    <row r="42" spans="1:18" ht="20.85" customHeight="1">
      <c r="A42" s="18">
        <v>39</v>
      </c>
      <c r="B42" s="29">
        <f>①貼り付け先!C118</f>
        <v>0</v>
      </c>
      <c r="C42" s="29">
        <f>①貼り付け先!C119</f>
        <v>0</v>
      </c>
      <c r="D42" s="30">
        <f>①貼り付け先!C120</f>
        <v>0</v>
      </c>
      <c r="E42" s="29">
        <f>①貼り付け先!D118</f>
        <v>0</v>
      </c>
      <c r="F42" s="29">
        <f>①貼り付け先!E118</f>
        <v>0</v>
      </c>
      <c r="G42" s="29">
        <f>①貼り付け先!F118</f>
        <v>0</v>
      </c>
      <c r="H42" s="29">
        <f t="shared" si="4"/>
        <v>0</v>
      </c>
      <c r="I42" s="29">
        <f>①貼り付け先!G118</f>
        <v>0</v>
      </c>
      <c r="J42" s="31" t="e">
        <f t="shared" si="5"/>
        <v>#DIV/0!</v>
      </c>
      <c r="K42" s="57">
        <f t="shared" si="6"/>
        <v>0</v>
      </c>
      <c r="L42" s="51" t="e">
        <f t="shared" si="7"/>
        <v>#DIV/0!</v>
      </c>
      <c r="M42" s="32" t="e">
        <f>LEFT(①貼り付け先!J118,LEN(①貼り付け先!J118)-7)</f>
        <v>#VALUE!</v>
      </c>
      <c r="N42" s="33" t="str">
        <f t="shared" si="8"/>
        <v/>
      </c>
      <c r="O42" s="33" t="str">
        <f t="shared" si="9"/>
        <v/>
      </c>
      <c r="P42" s="31" t="str">
        <f t="shared" si="10"/>
        <v/>
      </c>
      <c r="Q42" s="3"/>
      <c r="R42" s="3" t="str">
        <f t="shared" si="11"/>
        <v/>
      </c>
    </row>
    <row r="43" spans="1:18" ht="20.85" customHeight="1">
      <c r="A43" s="18">
        <v>40</v>
      </c>
      <c r="B43" s="29">
        <f>①貼り付け先!C121</f>
        <v>0</v>
      </c>
      <c r="C43" s="29">
        <f>①貼り付け先!C122</f>
        <v>0</v>
      </c>
      <c r="D43" s="30">
        <f>①貼り付け先!C123</f>
        <v>0</v>
      </c>
      <c r="E43" s="29">
        <f>①貼り付け先!D121</f>
        <v>0</v>
      </c>
      <c r="F43" s="29">
        <f>①貼り付け先!E121</f>
        <v>0</v>
      </c>
      <c r="G43" s="29">
        <f>①貼り付け先!F121</f>
        <v>0</v>
      </c>
      <c r="H43" s="29">
        <f t="shared" si="4"/>
        <v>0</v>
      </c>
      <c r="I43" s="29">
        <f>①貼り付け先!G121</f>
        <v>0</v>
      </c>
      <c r="J43" s="31" t="e">
        <f t="shared" si="5"/>
        <v>#DIV/0!</v>
      </c>
      <c r="K43" s="57">
        <f t="shared" si="6"/>
        <v>0</v>
      </c>
      <c r="L43" s="51" t="e">
        <f t="shared" si="7"/>
        <v>#DIV/0!</v>
      </c>
      <c r="M43" s="32" t="e">
        <f>LEFT(①貼り付け先!J121,LEN(①貼り付け先!J121)-7)</f>
        <v>#VALUE!</v>
      </c>
      <c r="N43" s="33" t="str">
        <f t="shared" si="8"/>
        <v/>
      </c>
      <c r="O43" s="33" t="str">
        <f t="shared" si="9"/>
        <v/>
      </c>
      <c r="P43" s="31" t="str">
        <f t="shared" si="10"/>
        <v/>
      </c>
      <c r="Q43" s="3"/>
      <c r="R43" s="3" t="str">
        <f t="shared" si="11"/>
        <v/>
      </c>
    </row>
    <row r="44" spans="1:18" ht="20.85" customHeight="1">
      <c r="A44" s="18">
        <v>41</v>
      </c>
      <c r="B44" s="29">
        <f>①貼り付け先!C124</f>
        <v>0</v>
      </c>
      <c r="C44" s="29">
        <f>①貼り付け先!C125</f>
        <v>0</v>
      </c>
      <c r="D44" s="30">
        <f>①貼り付け先!C126</f>
        <v>0</v>
      </c>
      <c r="E44" s="29">
        <f>①貼り付け先!D124</f>
        <v>0</v>
      </c>
      <c r="F44" s="29">
        <f>①貼り付け先!E124</f>
        <v>0</v>
      </c>
      <c r="G44" s="29">
        <f>①貼り付け先!F124</f>
        <v>0</v>
      </c>
      <c r="H44" s="29">
        <f t="shared" si="4"/>
        <v>0</v>
      </c>
      <c r="I44" s="29">
        <f>①貼り付け先!G124</f>
        <v>0</v>
      </c>
      <c r="J44" s="31" t="e">
        <f t="shared" si="5"/>
        <v>#DIV/0!</v>
      </c>
      <c r="K44" s="57">
        <f t="shared" si="6"/>
        <v>0</v>
      </c>
      <c r="L44" s="51" t="e">
        <f t="shared" si="7"/>
        <v>#DIV/0!</v>
      </c>
      <c r="M44" s="32" t="e">
        <f>LEFT(①貼り付け先!J124,LEN(①貼り付け先!J124)-7)</f>
        <v>#VALUE!</v>
      </c>
      <c r="N44" s="33" t="str">
        <f t="shared" si="8"/>
        <v/>
      </c>
      <c r="O44" s="33" t="str">
        <f t="shared" si="9"/>
        <v/>
      </c>
      <c r="P44" s="31" t="str">
        <f t="shared" si="10"/>
        <v/>
      </c>
      <c r="Q44" s="3"/>
      <c r="R44" s="3" t="str">
        <f t="shared" si="11"/>
        <v/>
      </c>
    </row>
    <row r="45" spans="1:18" ht="20.85" customHeight="1">
      <c r="A45" s="18">
        <v>42</v>
      </c>
      <c r="B45" s="29">
        <f>①貼り付け先!C127</f>
        <v>0</v>
      </c>
      <c r="C45" s="29">
        <f>①貼り付け先!C128</f>
        <v>0</v>
      </c>
      <c r="D45" s="30">
        <f>①貼り付け先!C129</f>
        <v>0</v>
      </c>
      <c r="E45" s="29">
        <f>①貼り付け先!D127</f>
        <v>0</v>
      </c>
      <c r="F45" s="29">
        <f>①貼り付け先!E127</f>
        <v>0</v>
      </c>
      <c r="G45" s="29">
        <f>①貼り付け先!F127</f>
        <v>0</v>
      </c>
      <c r="H45" s="29">
        <f t="shared" si="4"/>
        <v>0</v>
      </c>
      <c r="I45" s="29">
        <f>①貼り付け先!G127</f>
        <v>0</v>
      </c>
      <c r="J45" s="31" t="e">
        <f t="shared" si="5"/>
        <v>#DIV/0!</v>
      </c>
      <c r="K45" s="57">
        <f t="shared" si="6"/>
        <v>0</v>
      </c>
      <c r="L45" s="51" t="e">
        <f t="shared" si="7"/>
        <v>#DIV/0!</v>
      </c>
      <c r="M45" s="32" t="e">
        <f>LEFT(①貼り付け先!J127,LEN(①貼り付け先!J127)-7)</f>
        <v>#VALUE!</v>
      </c>
      <c r="N45" s="33" t="str">
        <f t="shared" si="8"/>
        <v/>
      </c>
      <c r="O45" s="33" t="str">
        <f t="shared" si="9"/>
        <v/>
      </c>
      <c r="P45" s="31" t="str">
        <f t="shared" si="10"/>
        <v/>
      </c>
      <c r="Q45" s="3"/>
      <c r="R45" s="3" t="str">
        <f t="shared" si="11"/>
        <v/>
      </c>
    </row>
    <row r="46" spans="1:18" ht="20.85" customHeight="1">
      <c r="A46" s="18">
        <v>43</v>
      </c>
      <c r="B46" s="29">
        <f>①貼り付け先!C130</f>
        <v>0</v>
      </c>
      <c r="C46" s="29">
        <f>①貼り付け先!C131</f>
        <v>0</v>
      </c>
      <c r="D46" s="30">
        <f>①貼り付け先!C132</f>
        <v>0</v>
      </c>
      <c r="E46" s="29">
        <f>①貼り付け先!D130</f>
        <v>0</v>
      </c>
      <c r="F46" s="29">
        <f>①貼り付け先!E130</f>
        <v>0</v>
      </c>
      <c r="G46" s="29">
        <f>①貼り付け先!F130</f>
        <v>0</v>
      </c>
      <c r="H46" s="29">
        <f t="shared" si="4"/>
        <v>0</v>
      </c>
      <c r="I46" s="29">
        <f>①貼り付け先!G130</f>
        <v>0</v>
      </c>
      <c r="J46" s="31" t="e">
        <f t="shared" si="5"/>
        <v>#DIV/0!</v>
      </c>
      <c r="K46" s="57">
        <f t="shared" si="6"/>
        <v>0</v>
      </c>
      <c r="L46" s="51" t="e">
        <f t="shared" si="7"/>
        <v>#DIV/0!</v>
      </c>
      <c r="M46" s="32" t="e">
        <f>LEFT(①貼り付け先!J130,LEN(①貼り付け先!J130)-7)</f>
        <v>#VALUE!</v>
      </c>
      <c r="N46" s="33" t="str">
        <f t="shared" si="8"/>
        <v/>
      </c>
      <c r="O46" s="33" t="str">
        <f t="shared" si="9"/>
        <v/>
      </c>
      <c r="P46" s="31" t="str">
        <f t="shared" si="10"/>
        <v/>
      </c>
      <c r="Q46" s="3"/>
      <c r="R46" s="3" t="str">
        <f t="shared" si="11"/>
        <v/>
      </c>
    </row>
    <row r="47" spans="1:18" ht="20.85" customHeight="1">
      <c r="A47" s="18">
        <v>44</v>
      </c>
      <c r="B47" s="29">
        <f>①貼り付け先!C133</f>
        <v>0</v>
      </c>
      <c r="C47" s="29">
        <f>①貼り付け先!C134</f>
        <v>0</v>
      </c>
      <c r="D47" s="30">
        <f>①貼り付け先!C135</f>
        <v>0</v>
      </c>
      <c r="E47" s="29">
        <f>①貼り付け先!D133</f>
        <v>0</v>
      </c>
      <c r="F47" s="29">
        <f>①貼り付け先!E133</f>
        <v>0</v>
      </c>
      <c r="G47" s="29">
        <f>①貼り付け先!F133</f>
        <v>0</v>
      </c>
      <c r="H47" s="29">
        <f t="shared" si="4"/>
        <v>0</v>
      </c>
      <c r="I47" s="29">
        <f>①貼り付け先!G133</f>
        <v>0</v>
      </c>
      <c r="J47" s="31" t="e">
        <f t="shared" si="5"/>
        <v>#DIV/0!</v>
      </c>
      <c r="K47" s="57">
        <f t="shared" si="6"/>
        <v>0</v>
      </c>
      <c r="L47" s="51" t="e">
        <f t="shared" si="7"/>
        <v>#DIV/0!</v>
      </c>
      <c r="M47" s="32" t="e">
        <f>LEFT(①貼り付け先!J133,LEN(①貼り付け先!J133)-7)</f>
        <v>#VALUE!</v>
      </c>
      <c r="N47" s="33" t="str">
        <f t="shared" si="8"/>
        <v/>
      </c>
      <c r="O47" s="33" t="str">
        <f t="shared" si="9"/>
        <v/>
      </c>
      <c r="P47" s="31" t="str">
        <f t="shared" si="10"/>
        <v/>
      </c>
      <c r="Q47" s="3"/>
      <c r="R47" s="3" t="str">
        <f t="shared" si="11"/>
        <v/>
      </c>
    </row>
    <row r="48" spans="1:18" ht="20.85" customHeight="1">
      <c r="A48" s="18">
        <v>45</v>
      </c>
      <c r="B48" s="29">
        <f>①貼り付け先!C136</f>
        <v>0</v>
      </c>
      <c r="C48" s="29">
        <f>①貼り付け先!C137</f>
        <v>0</v>
      </c>
      <c r="D48" s="30">
        <f>①貼り付け先!C138</f>
        <v>0</v>
      </c>
      <c r="E48" s="29">
        <f>①貼り付け先!D136</f>
        <v>0</v>
      </c>
      <c r="F48" s="29">
        <f>①貼り付け先!E136</f>
        <v>0</v>
      </c>
      <c r="G48" s="29">
        <f>①貼り付け先!F136</f>
        <v>0</v>
      </c>
      <c r="H48" s="29">
        <f t="shared" si="4"/>
        <v>0</v>
      </c>
      <c r="I48" s="29">
        <f>①貼り付け先!G136</f>
        <v>0</v>
      </c>
      <c r="J48" s="31" t="e">
        <f t="shared" si="5"/>
        <v>#DIV/0!</v>
      </c>
      <c r="K48" s="57">
        <f t="shared" si="6"/>
        <v>0</v>
      </c>
      <c r="L48" s="51" t="e">
        <f t="shared" si="7"/>
        <v>#DIV/0!</v>
      </c>
      <c r="M48" s="32" t="e">
        <f>LEFT(①貼り付け先!J136,LEN(①貼り付け先!J136)-7)</f>
        <v>#VALUE!</v>
      </c>
      <c r="N48" s="33" t="str">
        <f t="shared" si="8"/>
        <v/>
      </c>
      <c r="O48" s="33" t="str">
        <f t="shared" si="9"/>
        <v/>
      </c>
      <c r="P48" s="31" t="str">
        <f t="shared" si="10"/>
        <v/>
      </c>
      <c r="Q48" s="3"/>
      <c r="R48" s="3" t="str">
        <f t="shared" si="11"/>
        <v/>
      </c>
    </row>
    <row r="49" spans="1:18" ht="20.85" customHeight="1">
      <c r="A49" s="18">
        <v>46</v>
      </c>
      <c r="B49" s="29">
        <f>①貼り付け先!C139</f>
        <v>0</v>
      </c>
      <c r="C49" s="29">
        <f>①貼り付け先!C140</f>
        <v>0</v>
      </c>
      <c r="D49" s="30">
        <f>①貼り付け先!C141</f>
        <v>0</v>
      </c>
      <c r="E49" s="29">
        <f>①貼り付け先!D139</f>
        <v>0</v>
      </c>
      <c r="F49" s="29">
        <f>①貼り付け先!E139</f>
        <v>0</v>
      </c>
      <c r="G49" s="29">
        <f>①貼り付け先!F139</f>
        <v>0</v>
      </c>
      <c r="H49" s="29">
        <f t="shared" si="4"/>
        <v>0</v>
      </c>
      <c r="I49" s="29">
        <f>①貼り付け先!G139</f>
        <v>0</v>
      </c>
      <c r="J49" s="31" t="e">
        <f t="shared" si="5"/>
        <v>#DIV/0!</v>
      </c>
      <c r="K49" s="57">
        <f t="shared" si="6"/>
        <v>0</v>
      </c>
      <c r="L49" s="51" t="e">
        <f t="shared" si="7"/>
        <v>#DIV/0!</v>
      </c>
      <c r="M49" s="32" t="e">
        <f>LEFT(①貼り付け先!J139,LEN(①貼り付け先!J139)-7)</f>
        <v>#VALUE!</v>
      </c>
      <c r="N49" s="33" t="str">
        <f t="shared" si="8"/>
        <v/>
      </c>
      <c r="O49" s="33" t="str">
        <f t="shared" si="9"/>
        <v/>
      </c>
      <c r="P49" s="31" t="str">
        <f t="shared" si="10"/>
        <v/>
      </c>
      <c r="Q49" s="3"/>
      <c r="R49" s="3" t="str">
        <f t="shared" si="11"/>
        <v/>
      </c>
    </row>
    <row r="50" spans="1:18" ht="20.85" customHeight="1">
      <c r="A50" s="18">
        <v>47</v>
      </c>
      <c r="B50" s="29">
        <f>①貼り付け先!C142</f>
        <v>0</v>
      </c>
      <c r="C50" s="29">
        <f>①貼り付け先!C143</f>
        <v>0</v>
      </c>
      <c r="D50" s="30">
        <f>①貼り付け先!C144</f>
        <v>0</v>
      </c>
      <c r="E50" s="29">
        <f>①貼り付け先!D142</f>
        <v>0</v>
      </c>
      <c r="F50" s="29">
        <f>①貼り付け先!E142</f>
        <v>0</v>
      </c>
      <c r="G50" s="29">
        <f>①貼り付け先!F142</f>
        <v>0</v>
      </c>
      <c r="H50" s="29">
        <f t="shared" si="4"/>
        <v>0</v>
      </c>
      <c r="I50" s="29">
        <f>①貼り付け先!G142</f>
        <v>0</v>
      </c>
      <c r="J50" s="31" t="e">
        <f t="shared" si="5"/>
        <v>#DIV/0!</v>
      </c>
      <c r="K50" s="57">
        <f t="shared" si="6"/>
        <v>0</v>
      </c>
      <c r="L50" s="51" t="e">
        <f t="shared" si="7"/>
        <v>#DIV/0!</v>
      </c>
      <c r="M50" s="32" t="e">
        <f>LEFT(①貼り付け先!J142,LEN(①貼り付け先!J142)-7)</f>
        <v>#VALUE!</v>
      </c>
      <c r="N50" s="33" t="str">
        <f t="shared" si="8"/>
        <v/>
      </c>
      <c r="O50" s="33" t="str">
        <f t="shared" si="9"/>
        <v/>
      </c>
      <c r="P50" s="31" t="str">
        <f t="shared" si="10"/>
        <v/>
      </c>
      <c r="Q50" s="3"/>
      <c r="R50" s="3" t="str">
        <f t="shared" si="11"/>
        <v/>
      </c>
    </row>
    <row r="51" spans="1:18" ht="20.85" customHeight="1">
      <c r="A51" s="18">
        <v>48</v>
      </c>
      <c r="B51" s="29">
        <f>①貼り付け先!C145</f>
        <v>0</v>
      </c>
      <c r="C51" s="29">
        <f>①貼り付け先!C146</f>
        <v>0</v>
      </c>
      <c r="D51" s="30">
        <f>①貼り付け先!C147</f>
        <v>0</v>
      </c>
      <c r="E51" s="29">
        <f>①貼り付け先!D145</f>
        <v>0</v>
      </c>
      <c r="F51" s="29">
        <f>①貼り付け先!E145</f>
        <v>0</v>
      </c>
      <c r="G51" s="29">
        <f>①貼り付け先!F145</f>
        <v>0</v>
      </c>
      <c r="H51" s="29">
        <f t="shared" si="4"/>
        <v>0</v>
      </c>
      <c r="I51" s="29">
        <f>①貼り付け先!G145</f>
        <v>0</v>
      </c>
      <c r="J51" s="31" t="e">
        <f t="shared" si="5"/>
        <v>#DIV/0!</v>
      </c>
      <c r="K51" s="57">
        <f t="shared" si="6"/>
        <v>0</v>
      </c>
      <c r="L51" s="51" t="e">
        <f t="shared" si="7"/>
        <v>#DIV/0!</v>
      </c>
      <c r="M51" s="32" t="e">
        <f>LEFT(①貼り付け先!J145,LEN(①貼り付け先!J145)-7)</f>
        <v>#VALUE!</v>
      </c>
      <c r="N51" s="33" t="str">
        <f t="shared" si="8"/>
        <v/>
      </c>
      <c r="O51" s="33" t="str">
        <f t="shared" si="9"/>
        <v/>
      </c>
      <c r="P51" s="31" t="str">
        <f t="shared" si="10"/>
        <v/>
      </c>
      <c r="Q51" s="3"/>
      <c r="R51" s="3" t="str">
        <f t="shared" si="11"/>
        <v/>
      </c>
    </row>
    <row r="52" spans="1:18" ht="20.85" customHeight="1">
      <c r="A52" s="18">
        <v>49</v>
      </c>
      <c r="B52" s="29">
        <f>①貼り付け先!C148</f>
        <v>0</v>
      </c>
      <c r="C52" s="29">
        <f>①貼り付け先!C149</f>
        <v>0</v>
      </c>
      <c r="D52" s="30">
        <f>①貼り付け先!C150</f>
        <v>0</v>
      </c>
      <c r="E52" s="29">
        <f>①貼り付け先!D148</f>
        <v>0</v>
      </c>
      <c r="F52" s="29">
        <f>①貼り付け先!E148</f>
        <v>0</v>
      </c>
      <c r="G52" s="29">
        <f>①貼り付け先!F148</f>
        <v>0</v>
      </c>
      <c r="H52" s="29">
        <f t="shared" si="4"/>
        <v>0</v>
      </c>
      <c r="I52" s="29">
        <f>①貼り付け先!G148</f>
        <v>0</v>
      </c>
      <c r="J52" s="31" t="e">
        <f t="shared" si="5"/>
        <v>#DIV/0!</v>
      </c>
      <c r="K52" s="57">
        <f t="shared" si="6"/>
        <v>0</v>
      </c>
      <c r="L52" s="51" t="e">
        <f t="shared" si="7"/>
        <v>#DIV/0!</v>
      </c>
      <c r="M52" s="32" t="e">
        <f>LEFT(①貼り付け先!J148,LEN(①貼り付け先!J148)-7)</f>
        <v>#VALUE!</v>
      </c>
      <c r="N52" s="33" t="str">
        <f t="shared" si="8"/>
        <v/>
      </c>
      <c r="O52" s="33" t="str">
        <f t="shared" si="9"/>
        <v/>
      </c>
      <c r="P52" s="31" t="str">
        <f t="shared" si="10"/>
        <v/>
      </c>
      <c r="Q52" s="3"/>
      <c r="R52" s="3" t="str">
        <f t="shared" si="11"/>
        <v/>
      </c>
    </row>
    <row r="53" spans="1:18" ht="20.85" customHeight="1">
      <c r="A53" s="18">
        <v>50</v>
      </c>
      <c r="B53" s="29">
        <f>①貼り付け先!C151</f>
        <v>0</v>
      </c>
      <c r="C53" s="29">
        <f>①貼り付け先!C152</f>
        <v>0</v>
      </c>
      <c r="D53" s="30">
        <f>①貼り付け先!C153</f>
        <v>0</v>
      </c>
      <c r="E53" s="29">
        <f>①貼り付け先!D151</f>
        <v>0</v>
      </c>
      <c r="F53" s="29">
        <f>①貼り付け先!E151</f>
        <v>0</v>
      </c>
      <c r="G53" s="29">
        <f>①貼り付け先!F151</f>
        <v>0</v>
      </c>
      <c r="H53" s="29">
        <f t="shared" si="4"/>
        <v>0</v>
      </c>
      <c r="I53" s="29">
        <f>①貼り付け先!G151</f>
        <v>0</v>
      </c>
      <c r="J53" s="31" t="e">
        <f t="shared" si="5"/>
        <v>#DIV/0!</v>
      </c>
      <c r="K53" s="57">
        <f t="shared" si="6"/>
        <v>0</v>
      </c>
      <c r="L53" s="51" t="e">
        <f t="shared" si="7"/>
        <v>#DIV/0!</v>
      </c>
      <c r="M53" s="32" t="e">
        <f>LEFT(①貼り付け先!J151,LEN(①貼り付け先!J151)-7)</f>
        <v>#VALUE!</v>
      </c>
      <c r="N53" s="33" t="str">
        <f t="shared" si="8"/>
        <v/>
      </c>
      <c r="O53" s="33" t="str">
        <f t="shared" si="9"/>
        <v/>
      </c>
      <c r="P53" s="31" t="str">
        <f t="shared" si="10"/>
        <v/>
      </c>
      <c r="Q53" s="3"/>
      <c r="R53" s="3" t="str">
        <f t="shared" si="11"/>
        <v/>
      </c>
    </row>
    <row r="54" spans="1:18" ht="20.85" customHeight="1">
      <c r="A54" s="18">
        <v>51</v>
      </c>
      <c r="B54" s="29">
        <f>①貼り付け先!C154</f>
        <v>0</v>
      </c>
      <c r="C54" s="29">
        <f>①貼り付け先!C155</f>
        <v>0</v>
      </c>
      <c r="D54" s="30">
        <f>①貼り付け先!C156</f>
        <v>0</v>
      </c>
      <c r="E54" s="29">
        <f>①貼り付け先!D154</f>
        <v>0</v>
      </c>
      <c r="F54" s="29">
        <f>①貼り付け先!E154</f>
        <v>0</v>
      </c>
      <c r="G54" s="29">
        <f>①貼り付け先!F154</f>
        <v>0</v>
      </c>
      <c r="H54" s="29">
        <f t="shared" si="4"/>
        <v>0</v>
      </c>
      <c r="I54" s="29">
        <f>①貼り付け先!G154</f>
        <v>0</v>
      </c>
      <c r="J54" s="31" t="e">
        <f t="shared" si="5"/>
        <v>#DIV/0!</v>
      </c>
      <c r="K54" s="57">
        <f t="shared" si="6"/>
        <v>0</v>
      </c>
      <c r="L54" s="51" t="e">
        <f t="shared" si="7"/>
        <v>#DIV/0!</v>
      </c>
      <c r="M54" s="32" t="e">
        <f>LEFT(①貼り付け先!J154,LEN(①貼り付け先!J154)-7)</f>
        <v>#VALUE!</v>
      </c>
      <c r="N54" s="33" t="str">
        <f t="shared" si="8"/>
        <v/>
      </c>
      <c r="O54" s="33" t="str">
        <f t="shared" si="9"/>
        <v/>
      </c>
      <c r="P54" s="31" t="str">
        <f t="shared" si="10"/>
        <v/>
      </c>
      <c r="Q54" s="3"/>
      <c r="R54" s="3" t="str">
        <f t="shared" si="11"/>
        <v/>
      </c>
    </row>
    <row r="55" spans="1:18" ht="20.85" customHeight="1">
      <c r="A55" s="18">
        <v>52</v>
      </c>
      <c r="B55" s="29">
        <f>①貼り付け先!C157</f>
        <v>0</v>
      </c>
      <c r="C55" s="29">
        <f>①貼り付け先!C158</f>
        <v>0</v>
      </c>
      <c r="D55" s="30">
        <f>①貼り付け先!C159</f>
        <v>0</v>
      </c>
      <c r="E55" s="29">
        <f>①貼り付け先!D157</f>
        <v>0</v>
      </c>
      <c r="F55" s="29">
        <f>①貼り付け先!E157</f>
        <v>0</v>
      </c>
      <c r="G55" s="29">
        <f>①貼り付け先!F157</f>
        <v>0</v>
      </c>
      <c r="H55" s="29">
        <f t="shared" si="4"/>
        <v>0</v>
      </c>
      <c r="I55" s="29">
        <f>①貼り付け先!G157</f>
        <v>0</v>
      </c>
      <c r="J55" s="31" t="e">
        <f t="shared" si="5"/>
        <v>#DIV/0!</v>
      </c>
      <c r="K55" s="57">
        <f t="shared" si="6"/>
        <v>0</v>
      </c>
      <c r="L55" s="51" t="e">
        <f t="shared" si="7"/>
        <v>#DIV/0!</v>
      </c>
      <c r="M55" s="32" t="e">
        <f>LEFT(①貼り付け先!J157,LEN(①貼り付け先!J157)-7)</f>
        <v>#VALUE!</v>
      </c>
      <c r="N55" s="33" t="str">
        <f t="shared" si="8"/>
        <v/>
      </c>
      <c r="O55" s="33" t="str">
        <f t="shared" si="9"/>
        <v/>
      </c>
      <c r="P55" s="31" t="str">
        <f t="shared" si="10"/>
        <v/>
      </c>
      <c r="Q55" s="3"/>
      <c r="R55" s="3" t="str">
        <f t="shared" si="11"/>
        <v/>
      </c>
    </row>
    <row r="56" spans="1:18" ht="20.85" customHeight="1">
      <c r="A56" s="18">
        <v>53</v>
      </c>
      <c r="B56" s="29">
        <f>①貼り付け先!C160</f>
        <v>0</v>
      </c>
      <c r="C56" s="29">
        <f>①貼り付け先!C161</f>
        <v>0</v>
      </c>
      <c r="D56" s="30">
        <f>①貼り付け先!C162</f>
        <v>0</v>
      </c>
      <c r="E56" s="29">
        <f>①貼り付け先!D160</f>
        <v>0</v>
      </c>
      <c r="F56" s="29">
        <f>①貼り付け先!E160</f>
        <v>0</v>
      </c>
      <c r="G56" s="29">
        <f>①貼り付け先!F160</f>
        <v>0</v>
      </c>
      <c r="H56" s="29">
        <f t="shared" si="4"/>
        <v>0</v>
      </c>
      <c r="I56" s="29">
        <f>①貼り付け先!G160</f>
        <v>0</v>
      </c>
      <c r="J56" s="31" t="e">
        <f t="shared" si="5"/>
        <v>#DIV/0!</v>
      </c>
      <c r="K56" s="57">
        <f t="shared" si="6"/>
        <v>0</v>
      </c>
      <c r="L56" s="51" t="e">
        <f t="shared" si="7"/>
        <v>#DIV/0!</v>
      </c>
      <c r="M56" s="32" t="e">
        <f>LEFT(①貼り付け先!J160,LEN(①貼り付け先!J160)-7)</f>
        <v>#VALUE!</v>
      </c>
      <c r="N56" s="33" t="str">
        <f t="shared" si="8"/>
        <v/>
      </c>
      <c r="O56" s="33" t="str">
        <f t="shared" si="9"/>
        <v/>
      </c>
      <c r="P56" s="31" t="str">
        <f t="shared" si="10"/>
        <v/>
      </c>
      <c r="Q56" s="3"/>
      <c r="R56" s="3" t="str">
        <f t="shared" si="11"/>
        <v/>
      </c>
    </row>
    <row r="57" spans="1:18" ht="20.85" customHeight="1">
      <c r="A57" s="18">
        <v>54</v>
      </c>
      <c r="B57" s="29">
        <f>①貼り付け先!C163</f>
        <v>0</v>
      </c>
      <c r="C57" s="29">
        <f>①貼り付け先!C164</f>
        <v>0</v>
      </c>
      <c r="D57" s="30">
        <f>①貼り付け先!C165</f>
        <v>0</v>
      </c>
      <c r="E57" s="29">
        <f>①貼り付け先!D163</f>
        <v>0</v>
      </c>
      <c r="F57" s="29">
        <f>①貼り付け先!E163</f>
        <v>0</v>
      </c>
      <c r="G57" s="29">
        <f>①貼り付け先!F163</f>
        <v>0</v>
      </c>
      <c r="H57" s="29">
        <f t="shared" si="4"/>
        <v>0</v>
      </c>
      <c r="I57" s="29">
        <f>①貼り付け先!G163</f>
        <v>0</v>
      </c>
      <c r="J57" s="31" t="e">
        <f t="shared" si="5"/>
        <v>#DIV/0!</v>
      </c>
      <c r="K57" s="57">
        <f t="shared" si="6"/>
        <v>0</v>
      </c>
      <c r="L57" s="51" t="e">
        <f t="shared" si="7"/>
        <v>#DIV/0!</v>
      </c>
      <c r="M57" s="32" t="e">
        <f>LEFT(①貼り付け先!J163,LEN(①貼り付け先!J163)-7)</f>
        <v>#VALUE!</v>
      </c>
      <c r="N57" s="33" t="str">
        <f t="shared" si="8"/>
        <v/>
      </c>
      <c r="O57" s="33" t="str">
        <f t="shared" si="9"/>
        <v/>
      </c>
      <c r="P57" s="31" t="str">
        <f t="shared" si="10"/>
        <v/>
      </c>
      <c r="Q57" s="3"/>
      <c r="R57" s="3" t="str">
        <f t="shared" si="11"/>
        <v/>
      </c>
    </row>
    <row r="58" spans="1:18" ht="20.85" customHeight="1">
      <c r="A58" s="18">
        <v>55</v>
      </c>
      <c r="B58" s="29">
        <f>①貼り付け先!C166</f>
        <v>0</v>
      </c>
      <c r="C58" s="29">
        <f>①貼り付け先!C167</f>
        <v>0</v>
      </c>
      <c r="D58" s="30">
        <f>①貼り付け先!C168</f>
        <v>0</v>
      </c>
      <c r="E58" s="29">
        <f>①貼り付け先!D166</f>
        <v>0</v>
      </c>
      <c r="F58" s="29">
        <f>①貼り付け先!E166</f>
        <v>0</v>
      </c>
      <c r="G58" s="29">
        <f>①貼り付け先!F166</f>
        <v>0</v>
      </c>
      <c r="H58" s="29">
        <f t="shared" si="4"/>
        <v>0</v>
      </c>
      <c r="I58" s="29">
        <f>①貼り付け先!G166</f>
        <v>0</v>
      </c>
      <c r="J58" s="31" t="e">
        <f t="shared" si="5"/>
        <v>#DIV/0!</v>
      </c>
      <c r="K58" s="57">
        <f t="shared" si="6"/>
        <v>0</v>
      </c>
      <c r="L58" s="51" t="e">
        <f t="shared" si="7"/>
        <v>#DIV/0!</v>
      </c>
      <c r="M58" s="32" t="e">
        <f>LEFT(①貼り付け先!J166,LEN(①貼り付け先!J166)-7)</f>
        <v>#VALUE!</v>
      </c>
      <c r="N58" s="33" t="str">
        <f t="shared" si="8"/>
        <v/>
      </c>
      <c r="O58" s="33" t="str">
        <f t="shared" si="9"/>
        <v/>
      </c>
      <c r="P58" s="31" t="str">
        <f t="shared" si="10"/>
        <v/>
      </c>
      <c r="Q58" s="3"/>
      <c r="R58" s="3" t="str">
        <f t="shared" si="11"/>
        <v/>
      </c>
    </row>
    <row r="59" spans="1:18" ht="20.85" customHeight="1">
      <c r="A59" s="18">
        <v>56</v>
      </c>
      <c r="B59" s="29">
        <f>①貼り付け先!C169</f>
        <v>0</v>
      </c>
      <c r="C59" s="29">
        <f>①貼り付け先!C170</f>
        <v>0</v>
      </c>
      <c r="D59" s="30">
        <f>①貼り付け先!C171</f>
        <v>0</v>
      </c>
      <c r="E59" s="29">
        <f>①貼り付け先!D169</f>
        <v>0</v>
      </c>
      <c r="F59" s="29">
        <f>①貼り付け先!E169</f>
        <v>0</v>
      </c>
      <c r="G59" s="29">
        <f>①貼り付け先!F169</f>
        <v>0</v>
      </c>
      <c r="H59" s="29">
        <f t="shared" si="4"/>
        <v>0</v>
      </c>
      <c r="I59" s="29">
        <f>①貼り付け先!G169</f>
        <v>0</v>
      </c>
      <c r="J59" s="31" t="e">
        <f t="shared" si="5"/>
        <v>#DIV/0!</v>
      </c>
      <c r="K59" s="57">
        <f t="shared" si="6"/>
        <v>0</v>
      </c>
      <c r="L59" s="51" t="e">
        <f t="shared" si="7"/>
        <v>#DIV/0!</v>
      </c>
      <c r="M59" s="32" t="e">
        <f>LEFT(①貼り付け先!J169,LEN(①貼り付け先!J169)-7)</f>
        <v>#VALUE!</v>
      </c>
      <c r="N59" s="33" t="str">
        <f t="shared" si="8"/>
        <v/>
      </c>
      <c r="O59" s="33" t="str">
        <f t="shared" si="9"/>
        <v/>
      </c>
      <c r="P59" s="31" t="str">
        <f t="shared" si="10"/>
        <v/>
      </c>
      <c r="Q59" s="3"/>
      <c r="R59" s="3" t="str">
        <f t="shared" si="11"/>
        <v/>
      </c>
    </row>
    <row r="60" spans="1:18" ht="20.85" customHeight="1">
      <c r="A60" s="18">
        <v>57</v>
      </c>
      <c r="B60" s="29">
        <f>①貼り付け先!C172</f>
        <v>0</v>
      </c>
      <c r="C60" s="29">
        <f>①貼り付け先!C173</f>
        <v>0</v>
      </c>
      <c r="D60" s="30">
        <f>①貼り付け先!C174</f>
        <v>0</v>
      </c>
      <c r="E60" s="29">
        <f>①貼り付け先!D172</f>
        <v>0</v>
      </c>
      <c r="F60" s="29">
        <f>①貼り付け先!E172</f>
        <v>0</v>
      </c>
      <c r="G60" s="29">
        <f>①貼り付け先!F172</f>
        <v>0</v>
      </c>
      <c r="H60" s="29">
        <f t="shared" si="4"/>
        <v>0</v>
      </c>
      <c r="I60" s="29">
        <f>①貼り付け先!G172</f>
        <v>0</v>
      </c>
      <c r="J60" s="31" t="e">
        <f t="shared" si="5"/>
        <v>#DIV/0!</v>
      </c>
      <c r="K60" s="57">
        <f t="shared" si="6"/>
        <v>0</v>
      </c>
      <c r="L60" s="51" t="e">
        <f t="shared" si="7"/>
        <v>#DIV/0!</v>
      </c>
      <c r="M60" s="32" t="e">
        <f>LEFT(①貼り付け先!J172,LEN(①貼り付け先!J172)-7)</f>
        <v>#VALUE!</v>
      </c>
      <c r="N60" s="33" t="str">
        <f t="shared" si="8"/>
        <v/>
      </c>
      <c r="O60" s="33" t="str">
        <f t="shared" si="9"/>
        <v/>
      </c>
      <c r="P60" s="31" t="str">
        <f t="shared" si="10"/>
        <v/>
      </c>
      <c r="Q60" s="3"/>
      <c r="R60" s="3" t="str">
        <f t="shared" si="11"/>
        <v/>
      </c>
    </row>
    <row r="61" spans="1:18" ht="20.85" customHeight="1">
      <c r="A61" s="18">
        <v>58</v>
      </c>
      <c r="B61" s="29">
        <f>①貼り付け先!C175</f>
        <v>0</v>
      </c>
      <c r="C61" s="29">
        <f>①貼り付け先!C176</f>
        <v>0</v>
      </c>
      <c r="D61" s="29">
        <f>①貼り付け先!C177</f>
        <v>0</v>
      </c>
      <c r="E61" s="29">
        <f>①貼り付け先!D175</f>
        <v>0</v>
      </c>
      <c r="F61" s="29">
        <f>①貼り付け先!E175</f>
        <v>0</v>
      </c>
      <c r="G61" s="34">
        <f>①貼り付け先!F175</f>
        <v>0</v>
      </c>
      <c r="H61" s="29">
        <f t="shared" si="4"/>
        <v>0</v>
      </c>
      <c r="I61" s="29">
        <f>①貼り付け先!G175</f>
        <v>0</v>
      </c>
      <c r="J61" s="31" t="e">
        <f t="shared" si="5"/>
        <v>#DIV/0!</v>
      </c>
      <c r="K61" s="57">
        <f t="shared" si="6"/>
        <v>0</v>
      </c>
      <c r="L61" s="51" t="e">
        <f t="shared" si="7"/>
        <v>#DIV/0!</v>
      </c>
      <c r="M61" s="32" t="e">
        <f>LEFT(①貼り付け先!J175,LEN(①貼り付け先!J175)-7)</f>
        <v>#VALUE!</v>
      </c>
      <c r="N61" s="33" t="str">
        <f t="shared" si="8"/>
        <v/>
      </c>
      <c r="O61" s="33" t="str">
        <f t="shared" si="9"/>
        <v/>
      </c>
      <c r="P61" s="31" t="str">
        <f t="shared" ref="P61:P83" si="12">IFERROR(O61/$O$84,"")</f>
        <v/>
      </c>
      <c r="Q61" s="3"/>
      <c r="R61" s="3" t="str">
        <f t="shared" si="11"/>
        <v/>
      </c>
    </row>
    <row r="62" spans="1:18" ht="20.85" customHeight="1">
      <c r="A62" s="18">
        <v>59</v>
      </c>
      <c r="B62" s="29">
        <f>①貼り付け先!C178</f>
        <v>0</v>
      </c>
      <c r="C62" s="29">
        <f>①貼り付け先!C179</f>
        <v>0</v>
      </c>
      <c r="D62" s="29">
        <f>①貼り付け先!C180</f>
        <v>0</v>
      </c>
      <c r="E62" s="29">
        <f>①貼り付け先!D178</f>
        <v>0</v>
      </c>
      <c r="F62" s="29">
        <f>①貼り付け先!E178</f>
        <v>0</v>
      </c>
      <c r="G62" s="29">
        <f>①貼り付け先!F178</f>
        <v>0</v>
      </c>
      <c r="H62" s="29">
        <f t="shared" si="4"/>
        <v>0</v>
      </c>
      <c r="I62" s="29">
        <f>①貼り付け先!G178</f>
        <v>0</v>
      </c>
      <c r="J62" s="31" t="e">
        <f t="shared" si="5"/>
        <v>#DIV/0!</v>
      </c>
      <c r="K62" s="57">
        <f t="shared" si="6"/>
        <v>0</v>
      </c>
      <c r="L62" s="51" t="e">
        <f t="shared" si="7"/>
        <v>#DIV/0!</v>
      </c>
      <c r="M62" s="32" t="e">
        <f>LEFT(①貼り付け先!J178,LEN(①貼り付け先!J178)-7)</f>
        <v>#VALUE!</v>
      </c>
      <c r="N62" s="33" t="str">
        <f t="shared" si="8"/>
        <v/>
      </c>
      <c r="O62" s="33" t="str">
        <f t="shared" si="9"/>
        <v/>
      </c>
      <c r="P62" s="31" t="str">
        <f t="shared" si="12"/>
        <v/>
      </c>
      <c r="Q62" s="3"/>
      <c r="R62" s="3" t="str">
        <f t="shared" si="11"/>
        <v/>
      </c>
    </row>
    <row r="63" spans="1:18" ht="20.85" customHeight="1">
      <c r="A63" s="18">
        <v>60</v>
      </c>
      <c r="B63" s="29">
        <f>①貼り付け先!C181</f>
        <v>0</v>
      </c>
      <c r="C63" s="29">
        <f>①貼り付け先!C182</f>
        <v>0</v>
      </c>
      <c r="D63" s="29">
        <f>①貼り付け先!C183</f>
        <v>0</v>
      </c>
      <c r="E63" s="29">
        <f>①貼り付け先!D181</f>
        <v>0</v>
      </c>
      <c r="F63" s="29">
        <f>①貼り付け先!E181</f>
        <v>0</v>
      </c>
      <c r="G63" s="34">
        <f>①貼り付け先!F181</f>
        <v>0</v>
      </c>
      <c r="H63" s="29">
        <f t="shared" si="4"/>
        <v>0</v>
      </c>
      <c r="I63" s="34">
        <f>①貼り付け先!G181</f>
        <v>0</v>
      </c>
      <c r="J63" s="31" t="e">
        <f t="shared" si="5"/>
        <v>#DIV/0!</v>
      </c>
      <c r="K63" s="57">
        <f t="shared" si="6"/>
        <v>0</v>
      </c>
      <c r="L63" s="51" t="e">
        <f t="shared" si="7"/>
        <v>#DIV/0!</v>
      </c>
      <c r="M63" s="32" t="e">
        <f>LEFT(①貼り付け先!J181,LEN(①貼り付け先!J181)-7)</f>
        <v>#VALUE!</v>
      </c>
      <c r="N63" s="33" t="str">
        <f t="shared" si="8"/>
        <v/>
      </c>
      <c r="O63" s="33" t="str">
        <f t="shared" si="9"/>
        <v/>
      </c>
      <c r="P63" s="31" t="str">
        <f t="shared" si="12"/>
        <v/>
      </c>
      <c r="Q63" s="3"/>
      <c r="R63" s="3" t="str">
        <f t="shared" si="11"/>
        <v/>
      </c>
    </row>
    <row r="64" spans="1:18" ht="20.85" customHeight="1">
      <c r="A64" s="18">
        <v>61</v>
      </c>
      <c r="B64" s="29">
        <f>①貼り付け先!C184</f>
        <v>0</v>
      </c>
      <c r="C64" s="29">
        <f>①貼り付け先!C185</f>
        <v>0</v>
      </c>
      <c r="D64" s="29">
        <f>①貼り付け先!C186</f>
        <v>0</v>
      </c>
      <c r="E64" s="29">
        <f>①貼り付け先!D184</f>
        <v>0</v>
      </c>
      <c r="F64" s="29">
        <f>①貼り付け先!E184</f>
        <v>0</v>
      </c>
      <c r="G64" s="34">
        <f>①貼り付け先!F184</f>
        <v>0</v>
      </c>
      <c r="H64" s="29">
        <f t="shared" si="4"/>
        <v>0</v>
      </c>
      <c r="I64" s="34">
        <f>①貼り付け先!G184</f>
        <v>0</v>
      </c>
      <c r="J64" s="31" t="e">
        <f t="shared" si="5"/>
        <v>#DIV/0!</v>
      </c>
      <c r="K64" s="57">
        <f t="shared" si="6"/>
        <v>0</v>
      </c>
      <c r="L64" s="51" t="e">
        <f t="shared" si="7"/>
        <v>#DIV/0!</v>
      </c>
      <c r="M64" s="32" t="e">
        <f>LEFT(①貼り付け先!J184,LEN(①貼り付け先!J184)-7)</f>
        <v>#VALUE!</v>
      </c>
      <c r="N64" s="33" t="str">
        <f t="shared" si="8"/>
        <v/>
      </c>
      <c r="O64" s="33" t="str">
        <f t="shared" si="9"/>
        <v/>
      </c>
      <c r="P64" s="31" t="str">
        <f t="shared" si="12"/>
        <v/>
      </c>
      <c r="Q64" s="3"/>
      <c r="R64" s="3" t="str">
        <f t="shared" si="11"/>
        <v/>
      </c>
    </row>
    <row r="65" spans="1:18" ht="20.85" customHeight="1">
      <c r="A65" s="18">
        <v>62</v>
      </c>
      <c r="B65" s="29">
        <f>①貼り付け先!C187</f>
        <v>0</v>
      </c>
      <c r="C65" s="29">
        <f>①貼り付け先!C188</f>
        <v>0</v>
      </c>
      <c r="D65" s="29">
        <f>①貼り付け先!C189</f>
        <v>0</v>
      </c>
      <c r="E65" s="29">
        <f>①貼り付け先!D187</f>
        <v>0</v>
      </c>
      <c r="F65" s="29">
        <f>①貼り付け先!E187</f>
        <v>0</v>
      </c>
      <c r="G65" s="34">
        <f>①貼り付け先!F187</f>
        <v>0</v>
      </c>
      <c r="H65" s="29">
        <f t="shared" si="4"/>
        <v>0</v>
      </c>
      <c r="I65" s="34">
        <f>①貼り付け先!G187</f>
        <v>0</v>
      </c>
      <c r="J65" s="31" t="e">
        <f t="shared" si="5"/>
        <v>#DIV/0!</v>
      </c>
      <c r="K65" s="57">
        <f t="shared" si="6"/>
        <v>0</v>
      </c>
      <c r="L65" s="51" t="e">
        <f t="shared" si="7"/>
        <v>#DIV/0!</v>
      </c>
      <c r="M65" s="32" t="e">
        <f>LEFT(①貼り付け先!J187,LEN(①貼り付け先!J187)-7)</f>
        <v>#VALUE!</v>
      </c>
      <c r="N65" s="33" t="str">
        <f t="shared" si="8"/>
        <v/>
      </c>
      <c r="O65" s="33" t="str">
        <f t="shared" si="9"/>
        <v/>
      </c>
      <c r="P65" s="31" t="str">
        <f t="shared" si="12"/>
        <v/>
      </c>
      <c r="Q65" s="3"/>
      <c r="R65" s="3" t="str">
        <f t="shared" si="11"/>
        <v/>
      </c>
    </row>
    <row r="66" spans="1:18">
      <c r="A66" s="18">
        <v>63</v>
      </c>
      <c r="B66" s="29">
        <f>①貼り付け先!C190</f>
        <v>0</v>
      </c>
      <c r="C66" s="29">
        <f>①貼り付け先!C191</f>
        <v>0</v>
      </c>
      <c r="D66" s="29">
        <f>①貼り付け先!C192</f>
        <v>0</v>
      </c>
      <c r="E66" s="29">
        <f>①貼り付け先!D190</f>
        <v>0</v>
      </c>
      <c r="F66" s="29">
        <f>①貼り付け先!E190</f>
        <v>0</v>
      </c>
      <c r="G66" s="34">
        <f>①貼り付け先!F190</f>
        <v>0</v>
      </c>
      <c r="H66" s="29">
        <f t="shared" si="4"/>
        <v>0</v>
      </c>
      <c r="I66" s="34">
        <f>①貼り付け先!G190</f>
        <v>0</v>
      </c>
      <c r="J66" s="31" t="e">
        <f t="shared" si="5"/>
        <v>#DIV/0!</v>
      </c>
      <c r="K66" s="57">
        <f t="shared" si="6"/>
        <v>0</v>
      </c>
      <c r="L66" s="51" t="e">
        <f t="shared" si="7"/>
        <v>#DIV/0!</v>
      </c>
      <c r="M66" s="32" t="e">
        <f>LEFT(①貼り付け先!J190,LEN(①貼り付け先!J190)-7)</f>
        <v>#VALUE!</v>
      </c>
      <c r="N66" s="33" t="str">
        <f t="shared" si="8"/>
        <v/>
      </c>
      <c r="O66" s="33" t="str">
        <f t="shared" si="9"/>
        <v/>
      </c>
      <c r="P66" s="31" t="str">
        <f t="shared" si="12"/>
        <v/>
      </c>
      <c r="Q66" s="3"/>
      <c r="R66" s="3" t="str">
        <f t="shared" si="11"/>
        <v/>
      </c>
    </row>
    <row r="67" spans="1:18">
      <c r="A67" s="18">
        <v>64</v>
      </c>
      <c r="B67" s="29">
        <f>①貼り付け先!C193</f>
        <v>0</v>
      </c>
      <c r="C67" s="29">
        <f>①貼り付け先!C194</f>
        <v>0</v>
      </c>
      <c r="D67" s="29">
        <f>①貼り付け先!C195</f>
        <v>0</v>
      </c>
      <c r="E67" s="29">
        <f>①貼り付け先!D193</f>
        <v>0</v>
      </c>
      <c r="F67" s="29">
        <f>①貼り付け先!E193</f>
        <v>0</v>
      </c>
      <c r="G67" s="34">
        <f>①貼り付け先!F193</f>
        <v>0</v>
      </c>
      <c r="H67" s="29">
        <f t="shared" si="4"/>
        <v>0</v>
      </c>
      <c r="I67" s="34">
        <f>①貼り付け先!G193</f>
        <v>0</v>
      </c>
      <c r="J67" s="31" t="e">
        <f t="shared" si="5"/>
        <v>#DIV/0!</v>
      </c>
      <c r="K67" s="57">
        <f t="shared" si="6"/>
        <v>0</v>
      </c>
      <c r="L67" s="51" t="e">
        <f t="shared" si="7"/>
        <v>#DIV/0!</v>
      </c>
      <c r="M67" s="32" t="e">
        <f>LEFT(①貼り付け先!J193,LEN(①貼り付け先!J193)-7)</f>
        <v>#VALUE!</v>
      </c>
      <c r="N67" s="33" t="str">
        <f t="shared" si="8"/>
        <v/>
      </c>
      <c r="O67" s="33" t="str">
        <f t="shared" si="9"/>
        <v/>
      </c>
      <c r="P67" s="31" t="str">
        <f t="shared" si="12"/>
        <v/>
      </c>
      <c r="Q67" s="3"/>
      <c r="R67" s="3" t="str">
        <f t="shared" si="11"/>
        <v/>
      </c>
    </row>
    <row r="68" spans="1:18">
      <c r="A68" s="18">
        <v>65</v>
      </c>
      <c r="B68" s="29">
        <f>①貼り付け先!C196</f>
        <v>0</v>
      </c>
      <c r="C68" s="29">
        <f>①貼り付け先!C197</f>
        <v>0</v>
      </c>
      <c r="D68" s="29">
        <f>①貼り付け先!C198</f>
        <v>0</v>
      </c>
      <c r="E68" s="29">
        <f>①貼り付け先!D196</f>
        <v>0</v>
      </c>
      <c r="F68" s="29">
        <f>①貼り付け先!E196</f>
        <v>0</v>
      </c>
      <c r="G68" s="34">
        <f>①貼り付け先!F196</f>
        <v>0</v>
      </c>
      <c r="H68" s="29">
        <f t="shared" si="4"/>
        <v>0</v>
      </c>
      <c r="I68" s="34">
        <f>①貼り付け先!G196</f>
        <v>0</v>
      </c>
      <c r="J68" s="31" t="e">
        <f t="shared" si="5"/>
        <v>#DIV/0!</v>
      </c>
      <c r="K68" s="57">
        <f t="shared" si="6"/>
        <v>0</v>
      </c>
      <c r="L68" s="51" t="e">
        <f t="shared" si="7"/>
        <v>#DIV/0!</v>
      </c>
      <c r="M68" s="32" t="e">
        <f>LEFT(①貼り付け先!J196,LEN(①貼り付け先!J196)-7)</f>
        <v>#VALUE!</v>
      </c>
      <c r="N68" s="33" t="str">
        <f t="shared" si="8"/>
        <v/>
      </c>
      <c r="O68" s="33" t="str">
        <f t="shared" ref="O68:O83" si="13">IFERROR(F68*N68,"")</f>
        <v/>
      </c>
      <c r="P68" s="31" t="str">
        <f t="shared" si="12"/>
        <v/>
      </c>
      <c r="Q68" s="3"/>
      <c r="R68" s="3" t="str">
        <f t="shared" ref="R68:R83" si="14">IFERROR(N68/G68,"")</f>
        <v/>
      </c>
    </row>
    <row r="69" spans="1:18">
      <c r="A69" s="18">
        <v>66</v>
      </c>
      <c r="B69" s="29">
        <f>①貼り付け先!C199</f>
        <v>0</v>
      </c>
      <c r="C69" s="29">
        <f>①貼り付け先!C200</f>
        <v>0</v>
      </c>
      <c r="D69" s="29">
        <f>①貼り付け先!C201</f>
        <v>0</v>
      </c>
      <c r="E69" s="29">
        <f>①貼り付け先!D199</f>
        <v>0</v>
      </c>
      <c r="F69" s="29">
        <f>①貼り付け先!E199</f>
        <v>0</v>
      </c>
      <c r="G69" s="34">
        <f>①貼り付け先!F199</f>
        <v>0</v>
      </c>
      <c r="H69" s="29">
        <f t="shared" ref="H69:H83" si="15">F69*G69</f>
        <v>0</v>
      </c>
      <c r="I69" s="34">
        <f>①貼り付け先!G199</f>
        <v>0</v>
      </c>
      <c r="J69" s="31" t="e">
        <f t="shared" ref="J69:J83" si="16">I69/$I$84</f>
        <v>#DIV/0!</v>
      </c>
      <c r="K69" s="57">
        <f t="shared" ref="K69:K83" si="17">I69-H69</f>
        <v>0</v>
      </c>
      <c r="L69" s="51" t="e">
        <f t="shared" ref="L69:L84" si="18">(I69/H69-1)</f>
        <v>#DIV/0!</v>
      </c>
      <c r="M69" s="32" t="e">
        <f>LEFT(①貼り付け先!J199,LEN(①貼り付け先!J199)-7)</f>
        <v>#VALUE!</v>
      </c>
      <c r="N69" s="33" t="str">
        <f t="shared" si="8"/>
        <v/>
      </c>
      <c r="O69" s="33" t="str">
        <f t="shared" si="13"/>
        <v/>
      </c>
      <c r="P69" s="31" t="str">
        <f t="shared" si="12"/>
        <v/>
      </c>
      <c r="Q69" s="3"/>
      <c r="R69" s="3" t="str">
        <f t="shared" si="14"/>
        <v/>
      </c>
    </row>
    <row r="70" spans="1:18">
      <c r="A70" s="18">
        <v>67</v>
      </c>
      <c r="B70" s="29">
        <f>①貼り付け先!C202</f>
        <v>0</v>
      </c>
      <c r="C70" s="29">
        <f>①貼り付け先!C203</f>
        <v>0</v>
      </c>
      <c r="D70" s="29">
        <f>①貼り付け先!C204</f>
        <v>0</v>
      </c>
      <c r="E70" s="29">
        <f>①貼り付け先!D202</f>
        <v>0</v>
      </c>
      <c r="F70" s="29">
        <f>①貼り付け先!E202</f>
        <v>0</v>
      </c>
      <c r="G70" s="34">
        <f>①貼り付け先!F202</f>
        <v>0</v>
      </c>
      <c r="H70" s="29">
        <f t="shared" si="15"/>
        <v>0</v>
      </c>
      <c r="I70" s="34">
        <f>①貼り付け先!G202</f>
        <v>0</v>
      </c>
      <c r="J70" s="31" t="e">
        <f t="shared" si="16"/>
        <v>#DIV/0!</v>
      </c>
      <c r="K70" s="57">
        <f t="shared" si="17"/>
        <v>0</v>
      </c>
      <c r="L70" s="51" t="e">
        <f t="shared" si="18"/>
        <v>#DIV/0!</v>
      </c>
      <c r="M70" s="32" t="e">
        <f>LEFT(①貼り付け先!J202,LEN(①貼り付け先!J202)-7)</f>
        <v>#VALUE!</v>
      </c>
      <c r="N70" s="33" t="str">
        <f t="shared" si="8"/>
        <v/>
      </c>
      <c r="O70" s="33" t="str">
        <f t="shared" si="13"/>
        <v/>
      </c>
      <c r="P70" s="31" t="str">
        <f t="shared" si="12"/>
        <v/>
      </c>
      <c r="Q70" s="3"/>
      <c r="R70" s="3" t="str">
        <f t="shared" si="14"/>
        <v/>
      </c>
    </row>
    <row r="71" spans="1:18">
      <c r="A71" s="18">
        <v>68</v>
      </c>
      <c r="B71" s="29">
        <f>①貼り付け先!C205</f>
        <v>0</v>
      </c>
      <c r="C71" s="29">
        <f>①貼り付け先!C206</f>
        <v>0</v>
      </c>
      <c r="D71" s="29">
        <f>①貼り付け先!C207</f>
        <v>0</v>
      </c>
      <c r="E71" s="29">
        <f>①貼り付け先!D205</f>
        <v>0</v>
      </c>
      <c r="F71" s="29">
        <f>①貼り付け先!E205</f>
        <v>0</v>
      </c>
      <c r="G71" s="29">
        <f>①貼り付け先!F205</f>
        <v>0</v>
      </c>
      <c r="H71" s="29">
        <f t="shared" si="15"/>
        <v>0</v>
      </c>
      <c r="I71" s="34">
        <f>①貼り付け先!G205</f>
        <v>0</v>
      </c>
      <c r="J71" s="31" t="e">
        <f t="shared" si="16"/>
        <v>#DIV/0!</v>
      </c>
      <c r="K71" s="57">
        <f t="shared" si="17"/>
        <v>0</v>
      </c>
      <c r="L71" s="51" t="e">
        <f t="shared" si="18"/>
        <v>#DIV/0!</v>
      </c>
      <c r="M71" s="32" t="e">
        <f>LEFT(①貼り付け先!J205,LEN(①貼り付け先!J205)-7)</f>
        <v>#VALUE!</v>
      </c>
      <c r="N71" s="33" t="str">
        <f t="shared" si="8"/>
        <v/>
      </c>
      <c r="O71" s="33" t="str">
        <f t="shared" si="13"/>
        <v/>
      </c>
      <c r="P71" s="31" t="str">
        <f t="shared" si="12"/>
        <v/>
      </c>
      <c r="Q71" s="3"/>
      <c r="R71" s="3" t="str">
        <f t="shared" si="14"/>
        <v/>
      </c>
    </row>
    <row r="72" spans="1:18">
      <c r="A72" s="18">
        <v>69</v>
      </c>
      <c r="B72" s="29">
        <f>①貼り付け先!C208</f>
        <v>0</v>
      </c>
      <c r="C72" s="29">
        <f>①貼り付け先!C209</f>
        <v>0</v>
      </c>
      <c r="D72" s="29">
        <f>①貼り付け先!C210</f>
        <v>0</v>
      </c>
      <c r="E72" s="29">
        <f>①貼り付け先!D208</f>
        <v>0</v>
      </c>
      <c r="F72" s="29">
        <f>①貼り付け先!E208</f>
        <v>0</v>
      </c>
      <c r="G72" s="34">
        <f>①貼り付け先!F208</f>
        <v>0</v>
      </c>
      <c r="H72" s="29">
        <f t="shared" si="15"/>
        <v>0</v>
      </c>
      <c r="I72" s="34">
        <f>①貼り付け先!G208</f>
        <v>0</v>
      </c>
      <c r="J72" s="31" t="e">
        <f t="shared" si="16"/>
        <v>#DIV/0!</v>
      </c>
      <c r="K72" s="57">
        <f t="shared" si="17"/>
        <v>0</v>
      </c>
      <c r="L72" s="51" t="e">
        <f t="shared" si="18"/>
        <v>#DIV/0!</v>
      </c>
      <c r="M72" s="32" t="e">
        <f>LEFT(①貼り付け先!J208,LEN(①貼り付け先!J208)-7)</f>
        <v>#VALUE!</v>
      </c>
      <c r="N72" s="33" t="str">
        <f t="shared" si="8"/>
        <v/>
      </c>
      <c r="O72" s="33" t="str">
        <f t="shared" si="13"/>
        <v/>
      </c>
      <c r="P72" s="31" t="str">
        <f t="shared" si="12"/>
        <v/>
      </c>
      <c r="Q72" s="3"/>
      <c r="R72" s="3" t="str">
        <f t="shared" si="14"/>
        <v/>
      </c>
    </row>
    <row r="73" spans="1:18">
      <c r="A73" s="18">
        <v>70</v>
      </c>
      <c r="B73" s="29">
        <f>①貼り付け先!C211</f>
        <v>0</v>
      </c>
      <c r="C73" s="29">
        <f>①貼り付け先!C212</f>
        <v>0</v>
      </c>
      <c r="D73" s="29">
        <f>①貼り付け先!C213</f>
        <v>0</v>
      </c>
      <c r="E73" s="29">
        <f>①貼り付け先!D211</f>
        <v>0</v>
      </c>
      <c r="F73" s="29">
        <f>①貼り付け先!E211</f>
        <v>0</v>
      </c>
      <c r="G73" s="34">
        <f>①貼り付け先!F211</f>
        <v>0</v>
      </c>
      <c r="H73" s="29">
        <f t="shared" si="15"/>
        <v>0</v>
      </c>
      <c r="I73" s="34">
        <f>①貼り付け先!G211</f>
        <v>0</v>
      </c>
      <c r="J73" s="31" t="e">
        <f t="shared" si="16"/>
        <v>#DIV/0!</v>
      </c>
      <c r="K73" s="57">
        <f t="shared" si="17"/>
        <v>0</v>
      </c>
      <c r="L73" s="51" t="e">
        <f t="shared" si="18"/>
        <v>#DIV/0!</v>
      </c>
      <c r="M73" s="32" t="e">
        <f>LEFT(①貼り付け先!J211,LEN(①貼り付け先!J211)-7)</f>
        <v>#VALUE!</v>
      </c>
      <c r="N73" s="33" t="str">
        <f t="shared" si="8"/>
        <v/>
      </c>
      <c r="O73" s="33" t="str">
        <f t="shared" si="13"/>
        <v/>
      </c>
      <c r="P73" s="31" t="str">
        <f t="shared" si="12"/>
        <v/>
      </c>
      <c r="Q73" s="3"/>
      <c r="R73" s="3" t="str">
        <f t="shared" si="14"/>
        <v/>
      </c>
    </row>
    <row r="74" spans="1:18">
      <c r="A74" s="18">
        <v>71</v>
      </c>
      <c r="B74" s="29">
        <f>①貼り付け先!C214</f>
        <v>0</v>
      </c>
      <c r="C74" s="29">
        <f>①貼り付け先!C215</f>
        <v>0</v>
      </c>
      <c r="D74" s="29">
        <f>①貼り付け先!C216</f>
        <v>0</v>
      </c>
      <c r="E74" s="29">
        <f>①貼り付け先!D214</f>
        <v>0</v>
      </c>
      <c r="F74" s="29">
        <f>①貼り付け先!E214</f>
        <v>0</v>
      </c>
      <c r="G74" s="34">
        <f>①貼り付け先!F214</f>
        <v>0</v>
      </c>
      <c r="H74" s="29">
        <f t="shared" si="15"/>
        <v>0</v>
      </c>
      <c r="I74" s="34">
        <f>①貼り付け先!G214</f>
        <v>0</v>
      </c>
      <c r="J74" s="31" t="e">
        <f t="shared" si="16"/>
        <v>#DIV/0!</v>
      </c>
      <c r="K74" s="57">
        <f t="shared" si="17"/>
        <v>0</v>
      </c>
      <c r="L74" s="51" t="e">
        <f t="shared" si="18"/>
        <v>#DIV/0!</v>
      </c>
      <c r="M74" s="32" t="e">
        <f>LEFT(①貼り付け先!J214,LEN(①貼り付け先!J214)-7)</f>
        <v>#VALUE!</v>
      </c>
      <c r="N74" s="33" t="str">
        <f t="shared" si="8"/>
        <v/>
      </c>
      <c r="O74" s="33" t="str">
        <f t="shared" si="13"/>
        <v/>
      </c>
      <c r="P74" s="31" t="str">
        <f t="shared" si="12"/>
        <v/>
      </c>
      <c r="Q74" s="3"/>
      <c r="R74" s="3" t="str">
        <f t="shared" si="14"/>
        <v/>
      </c>
    </row>
    <row r="75" spans="1:18">
      <c r="A75" s="18">
        <v>72</v>
      </c>
      <c r="B75" s="29">
        <f>①貼り付け先!C217</f>
        <v>0</v>
      </c>
      <c r="C75" s="29">
        <f>①貼り付け先!C218</f>
        <v>0</v>
      </c>
      <c r="D75" s="29">
        <f>①貼り付け先!C219</f>
        <v>0</v>
      </c>
      <c r="E75" s="29">
        <f>①貼り付け先!D217</f>
        <v>0</v>
      </c>
      <c r="F75" s="29">
        <f>①貼り付け先!E217</f>
        <v>0</v>
      </c>
      <c r="G75" s="34">
        <f>①貼り付け先!F217</f>
        <v>0</v>
      </c>
      <c r="H75" s="29">
        <f t="shared" si="15"/>
        <v>0</v>
      </c>
      <c r="I75" s="34">
        <f>①貼り付け先!G217</f>
        <v>0</v>
      </c>
      <c r="J75" s="31" t="e">
        <f t="shared" si="16"/>
        <v>#DIV/0!</v>
      </c>
      <c r="K75" s="57">
        <f t="shared" si="17"/>
        <v>0</v>
      </c>
      <c r="L75" s="51" t="e">
        <f t="shared" si="18"/>
        <v>#DIV/0!</v>
      </c>
      <c r="M75" s="32" t="e">
        <f>LEFT(①貼り付け先!J217,LEN(①貼り付け先!J217)-7)</f>
        <v>#VALUE!</v>
      </c>
      <c r="N75" s="33" t="str">
        <f t="shared" si="8"/>
        <v/>
      </c>
      <c r="O75" s="33" t="str">
        <f t="shared" si="13"/>
        <v/>
      </c>
      <c r="P75" s="31" t="str">
        <f t="shared" si="12"/>
        <v/>
      </c>
      <c r="Q75" s="3"/>
      <c r="R75" s="3" t="str">
        <f t="shared" si="14"/>
        <v/>
      </c>
    </row>
    <row r="76" spans="1:18">
      <c r="A76" s="18">
        <v>73</v>
      </c>
      <c r="B76" s="29">
        <f>①貼り付け先!C220</f>
        <v>0</v>
      </c>
      <c r="C76" s="29">
        <f>①貼り付け先!C221</f>
        <v>0</v>
      </c>
      <c r="D76" s="29">
        <f>①貼り付け先!C222</f>
        <v>0</v>
      </c>
      <c r="E76" s="29">
        <f>①貼り付け先!D220</f>
        <v>0</v>
      </c>
      <c r="F76" s="29">
        <f>①貼り付け先!E220</f>
        <v>0</v>
      </c>
      <c r="G76" s="29">
        <f>①貼り付け先!F220</f>
        <v>0</v>
      </c>
      <c r="H76" s="29">
        <f t="shared" si="15"/>
        <v>0</v>
      </c>
      <c r="I76" s="34">
        <f>①貼り付け先!G220</f>
        <v>0</v>
      </c>
      <c r="J76" s="31" t="e">
        <f t="shared" si="16"/>
        <v>#DIV/0!</v>
      </c>
      <c r="K76" s="57">
        <f t="shared" si="17"/>
        <v>0</v>
      </c>
      <c r="L76" s="51" t="e">
        <f t="shared" si="18"/>
        <v>#DIV/0!</v>
      </c>
      <c r="M76" s="32" t="e">
        <f>LEFT(①貼り付け先!J220,LEN(①貼り付け先!J220)-7)</f>
        <v>#VALUE!</v>
      </c>
      <c r="N76" s="33" t="str">
        <f t="shared" si="8"/>
        <v/>
      </c>
      <c r="O76" s="33" t="str">
        <f t="shared" si="13"/>
        <v/>
      </c>
      <c r="P76" s="31" t="str">
        <f t="shared" si="12"/>
        <v/>
      </c>
      <c r="Q76" s="3"/>
      <c r="R76" s="3" t="str">
        <f t="shared" si="14"/>
        <v/>
      </c>
    </row>
    <row r="77" spans="1:18">
      <c r="A77" s="18">
        <v>74</v>
      </c>
      <c r="B77" s="29">
        <f>①貼り付け先!C223</f>
        <v>0</v>
      </c>
      <c r="C77" s="29">
        <f>①貼り付け先!C224</f>
        <v>0</v>
      </c>
      <c r="D77" s="29">
        <f>①貼り付け先!C225</f>
        <v>0</v>
      </c>
      <c r="E77" s="29">
        <f>①貼り付け先!D223</f>
        <v>0</v>
      </c>
      <c r="F77" s="29">
        <f>①貼り付け先!E223</f>
        <v>0</v>
      </c>
      <c r="G77" s="34">
        <f>①貼り付け先!F223</f>
        <v>0</v>
      </c>
      <c r="H77" s="29">
        <f t="shared" si="15"/>
        <v>0</v>
      </c>
      <c r="I77" s="34">
        <f>①貼り付け先!G223</f>
        <v>0</v>
      </c>
      <c r="J77" s="31" t="e">
        <f t="shared" si="16"/>
        <v>#DIV/0!</v>
      </c>
      <c r="K77" s="57">
        <f t="shared" si="17"/>
        <v>0</v>
      </c>
      <c r="L77" s="51" t="e">
        <f t="shared" si="18"/>
        <v>#DIV/0!</v>
      </c>
      <c r="M77" s="32" t="e">
        <f>LEFT(①貼り付け先!J223,LEN(①貼り付け先!J223)-7)</f>
        <v>#VALUE!</v>
      </c>
      <c r="N77" s="33" t="str">
        <f t="shared" si="8"/>
        <v/>
      </c>
      <c r="O77" s="33" t="str">
        <f t="shared" si="13"/>
        <v/>
      </c>
      <c r="P77" s="31" t="str">
        <f t="shared" si="12"/>
        <v/>
      </c>
      <c r="Q77" s="3"/>
      <c r="R77" s="3" t="str">
        <f t="shared" si="14"/>
        <v/>
      </c>
    </row>
    <row r="78" spans="1:18">
      <c r="A78" s="18">
        <v>75</v>
      </c>
      <c r="B78" s="29">
        <f>①貼り付け先!C226</f>
        <v>0</v>
      </c>
      <c r="C78" s="29">
        <f>①貼り付け先!C227</f>
        <v>0</v>
      </c>
      <c r="D78" s="29">
        <f>①貼り付け先!C228</f>
        <v>0</v>
      </c>
      <c r="E78" s="29">
        <f>①貼り付け先!D226</f>
        <v>0</v>
      </c>
      <c r="F78" s="29">
        <f>①貼り付け先!E226</f>
        <v>0</v>
      </c>
      <c r="G78" s="34">
        <f>①貼り付け先!F226</f>
        <v>0</v>
      </c>
      <c r="H78" s="29">
        <f t="shared" si="15"/>
        <v>0</v>
      </c>
      <c r="I78" s="34">
        <f>①貼り付け先!G226</f>
        <v>0</v>
      </c>
      <c r="J78" s="31" t="e">
        <f t="shared" si="16"/>
        <v>#DIV/0!</v>
      </c>
      <c r="K78" s="57">
        <f t="shared" si="17"/>
        <v>0</v>
      </c>
      <c r="L78" s="51" t="e">
        <f t="shared" si="18"/>
        <v>#DIV/0!</v>
      </c>
      <c r="M78" s="32" t="e">
        <f>LEFT(①貼り付け先!J226,LEN(①貼り付け先!J226)-7)</f>
        <v>#VALUE!</v>
      </c>
      <c r="N78" s="33" t="str">
        <f t="shared" si="8"/>
        <v/>
      </c>
      <c r="O78" s="33" t="str">
        <f t="shared" si="13"/>
        <v/>
      </c>
      <c r="P78" s="31" t="str">
        <f t="shared" si="12"/>
        <v/>
      </c>
      <c r="Q78" s="3"/>
      <c r="R78" s="3" t="str">
        <f t="shared" si="14"/>
        <v/>
      </c>
    </row>
    <row r="79" spans="1:18">
      <c r="A79" s="18">
        <v>76</v>
      </c>
      <c r="B79" s="29">
        <f>①貼り付け先!C229</f>
        <v>0</v>
      </c>
      <c r="C79" s="29">
        <f>①貼り付け先!C230</f>
        <v>0</v>
      </c>
      <c r="D79" s="29">
        <f>①貼り付け先!C231</f>
        <v>0</v>
      </c>
      <c r="E79" s="29">
        <f>①貼り付け先!D229</f>
        <v>0</v>
      </c>
      <c r="F79" s="29">
        <f>①貼り付け先!E229</f>
        <v>0</v>
      </c>
      <c r="G79" s="34">
        <f>①貼り付け先!F229</f>
        <v>0</v>
      </c>
      <c r="H79" s="29">
        <f t="shared" si="15"/>
        <v>0</v>
      </c>
      <c r="I79" s="34">
        <f>①貼り付け先!G229</f>
        <v>0</v>
      </c>
      <c r="J79" s="31" t="e">
        <f t="shared" si="16"/>
        <v>#DIV/0!</v>
      </c>
      <c r="K79" s="57">
        <f t="shared" si="17"/>
        <v>0</v>
      </c>
      <c r="L79" s="51" t="e">
        <f t="shared" si="18"/>
        <v>#DIV/0!</v>
      </c>
      <c r="M79" s="32" t="e">
        <f>LEFT(①貼り付け先!J229,LEN(①貼り付け先!J229)-7)</f>
        <v>#VALUE!</v>
      </c>
      <c r="N79" s="33" t="str">
        <f t="shared" si="8"/>
        <v/>
      </c>
      <c r="O79" s="33" t="str">
        <f t="shared" si="13"/>
        <v/>
      </c>
      <c r="P79" s="31" t="str">
        <f t="shared" si="12"/>
        <v/>
      </c>
      <c r="Q79" s="3"/>
      <c r="R79" s="3" t="str">
        <f t="shared" si="14"/>
        <v/>
      </c>
    </row>
    <row r="80" spans="1:18">
      <c r="A80" s="18">
        <v>77</v>
      </c>
      <c r="B80" s="29">
        <f>①貼り付け先!C232</f>
        <v>0</v>
      </c>
      <c r="C80" s="29">
        <f>①貼り付け先!C233</f>
        <v>0</v>
      </c>
      <c r="D80" s="29">
        <f>①貼り付け先!C234</f>
        <v>0</v>
      </c>
      <c r="E80" s="29">
        <f>①貼り付け先!D232</f>
        <v>0</v>
      </c>
      <c r="F80" s="29">
        <f>①貼り付け先!E232</f>
        <v>0</v>
      </c>
      <c r="G80" s="34">
        <f>①貼り付け先!F232</f>
        <v>0</v>
      </c>
      <c r="H80" s="29">
        <f t="shared" si="15"/>
        <v>0</v>
      </c>
      <c r="I80" s="34">
        <f>①貼り付け先!G232</f>
        <v>0</v>
      </c>
      <c r="J80" s="31" t="e">
        <f t="shared" si="16"/>
        <v>#DIV/0!</v>
      </c>
      <c r="K80" s="57">
        <f t="shared" si="17"/>
        <v>0</v>
      </c>
      <c r="L80" s="51" t="e">
        <f t="shared" si="18"/>
        <v>#DIV/0!</v>
      </c>
      <c r="M80" s="32" t="e">
        <f>LEFT(①貼り付け先!J232,LEN(①貼り付け先!J232)-7)</f>
        <v>#VALUE!</v>
      </c>
      <c r="N80" s="33" t="str">
        <f t="shared" si="8"/>
        <v/>
      </c>
      <c r="O80" s="33" t="str">
        <f t="shared" si="13"/>
        <v/>
      </c>
      <c r="P80" s="31" t="str">
        <f t="shared" si="12"/>
        <v/>
      </c>
      <c r="Q80" s="3"/>
      <c r="R80" s="3" t="str">
        <f t="shared" si="14"/>
        <v/>
      </c>
    </row>
    <row r="81" spans="1:18">
      <c r="A81" s="18">
        <v>78</v>
      </c>
      <c r="B81" s="29">
        <f>①貼り付け先!C235</f>
        <v>0</v>
      </c>
      <c r="C81" s="29">
        <f>①貼り付け先!C236</f>
        <v>0</v>
      </c>
      <c r="D81" s="29">
        <f>①貼り付け先!C237</f>
        <v>0</v>
      </c>
      <c r="E81" s="29">
        <f>①貼り付け先!D235</f>
        <v>0</v>
      </c>
      <c r="F81" s="29">
        <f>①貼り付け先!E235</f>
        <v>0</v>
      </c>
      <c r="G81" s="34">
        <f>①貼り付け先!F235</f>
        <v>0</v>
      </c>
      <c r="H81" s="29">
        <f t="shared" si="15"/>
        <v>0</v>
      </c>
      <c r="I81" s="34">
        <f>①貼り付け先!G235</f>
        <v>0</v>
      </c>
      <c r="J81" s="31" t="e">
        <f t="shared" si="16"/>
        <v>#DIV/0!</v>
      </c>
      <c r="K81" s="57">
        <f t="shared" si="17"/>
        <v>0</v>
      </c>
      <c r="L81" s="51" t="e">
        <f t="shared" si="18"/>
        <v>#DIV/0!</v>
      </c>
      <c r="M81" s="32" t="e">
        <f>LEFT(①貼り付け先!J235,LEN(①貼り付け先!J235)-7)</f>
        <v>#VALUE!</v>
      </c>
      <c r="N81" s="33" t="str">
        <f t="shared" si="8"/>
        <v/>
      </c>
      <c r="O81" s="33" t="str">
        <f t="shared" si="13"/>
        <v/>
      </c>
      <c r="P81" s="31" t="str">
        <f t="shared" si="12"/>
        <v/>
      </c>
      <c r="Q81" s="3"/>
      <c r="R81" s="3" t="str">
        <f t="shared" si="14"/>
        <v/>
      </c>
    </row>
    <row r="82" spans="1:18">
      <c r="A82" s="18">
        <v>79</v>
      </c>
      <c r="B82" s="29">
        <f>①貼り付け先!C238</f>
        <v>0</v>
      </c>
      <c r="C82" s="29">
        <f>①貼り付け先!C239</f>
        <v>0</v>
      </c>
      <c r="D82" s="29">
        <f>①貼り付け先!C240</f>
        <v>0</v>
      </c>
      <c r="E82" s="29">
        <f>①貼り付け先!D238</f>
        <v>0</v>
      </c>
      <c r="F82" s="29">
        <f>①貼り付け先!E238</f>
        <v>0</v>
      </c>
      <c r="G82" s="29">
        <f>①貼り付け先!F238</f>
        <v>0</v>
      </c>
      <c r="H82" s="29">
        <f t="shared" si="15"/>
        <v>0</v>
      </c>
      <c r="I82" s="34">
        <f>①貼り付け先!G238</f>
        <v>0</v>
      </c>
      <c r="J82" s="31" t="e">
        <f t="shared" si="16"/>
        <v>#DIV/0!</v>
      </c>
      <c r="K82" s="57">
        <f t="shared" si="17"/>
        <v>0</v>
      </c>
      <c r="L82" s="51" t="e">
        <f t="shared" si="18"/>
        <v>#DIV/0!</v>
      </c>
      <c r="M82" s="32" t="e">
        <f>LEFT(①貼り付け先!J238,LEN(①貼り付け先!J238)-7)</f>
        <v>#VALUE!</v>
      </c>
      <c r="N82" s="33" t="str">
        <f t="shared" si="8"/>
        <v/>
      </c>
      <c r="O82" s="33" t="str">
        <f t="shared" si="13"/>
        <v/>
      </c>
      <c r="P82" s="31" t="str">
        <f t="shared" si="12"/>
        <v/>
      </c>
      <c r="Q82" s="3"/>
      <c r="R82" s="3" t="str">
        <f t="shared" si="14"/>
        <v/>
      </c>
    </row>
    <row r="83" spans="1:18">
      <c r="A83" s="18">
        <v>80</v>
      </c>
      <c r="B83" s="35">
        <f>①貼り付け先!C241</f>
        <v>0</v>
      </c>
      <c r="C83" s="35">
        <f>①貼り付け先!C242</f>
        <v>0</v>
      </c>
      <c r="D83" s="35">
        <f>①貼り付け先!C243</f>
        <v>0</v>
      </c>
      <c r="E83" s="35">
        <f>①貼り付け先!D241</f>
        <v>0</v>
      </c>
      <c r="F83" s="35">
        <f>①貼り付け先!E241</f>
        <v>0</v>
      </c>
      <c r="G83" s="36">
        <f>①貼り付け先!F241</f>
        <v>0</v>
      </c>
      <c r="H83" s="35">
        <f t="shared" si="15"/>
        <v>0</v>
      </c>
      <c r="I83" s="36">
        <f>①貼り付け先!G241</f>
        <v>0</v>
      </c>
      <c r="J83" s="37" t="e">
        <f t="shared" si="16"/>
        <v>#DIV/0!</v>
      </c>
      <c r="K83" s="58">
        <f t="shared" si="17"/>
        <v>0</v>
      </c>
      <c r="L83" s="52" t="e">
        <f t="shared" si="18"/>
        <v>#DIV/0!</v>
      </c>
      <c r="M83" s="38" t="e">
        <f>LEFT(①貼り付け先!J241,LEN(①貼り付け先!J241)-7)</f>
        <v>#VALUE!</v>
      </c>
      <c r="N83" s="39" t="str">
        <f t="shared" si="8"/>
        <v/>
      </c>
      <c r="O83" s="39" t="str">
        <f t="shared" si="13"/>
        <v/>
      </c>
      <c r="P83" s="37" t="str">
        <f t="shared" si="12"/>
        <v/>
      </c>
      <c r="Q83" s="48"/>
      <c r="R83" s="47" t="str">
        <f t="shared" si="14"/>
        <v/>
      </c>
    </row>
    <row r="84" spans="1:18" ht="19.5" thickBot="1">
      <c r="D84" s="40"/>
      <c r="G84" s="42" t="s">
        <v>25</v>
      </c>
      <c r="H84" s="43">
        <f>SUM(H4:H83)</f>
        <v>0</v>
      </c>
      <c r="I84" s="43">
        <f>SUM(I4:I83)</f>
        <v>0</v>
      </c>
      <c r="J84" s="44" t="e">
        <f>SUM(J4:J83)</f>
        <v>#DIV/0!</v>
      </c>
      <c r="K84" s="62">
        <f>I84-H84</f>
        <v>0</v>
      </c>
      <c r="L84" s="63" t="e">
        <f t="shared" si="18"/>
        <v>#DIV/0!</v>
      </c>
      <c r="M84" s="45"/>
      <c r="N84" s="46"/>
      <c r="O84" s="46">
        <f>SUM(O4:O83)</f>
        <v>0</v>
      </c>
      <c r="P84" s="44">
        <f>SUM(P4:P83)</f>
        <v>0</v>
      </c>
      <c r="Q84" s="49"/>
      <c r="R84" s="44" t="e">
        <f>O84/H84</f>
        <v>#DIV/0!</v>
      </c>
    </row>
    <row r="85" spans="1:18" ht="19.5" thickTop="1">
      <c r="H85" s="41"/>
      <c r="I85" s="41"/>
    </row>
  </sheetData>
  <phoneticPr fontId="9"/>
  <conditionalFormatting sqref="P4:Q83">
    <cfRule type="expression" priority="19" stopIfTrue="1">
      <formula>P4=""</formula>
    </cfRule>
    <cfRule type="cellIs" dxfId="24" priority="20" operator="greaterThan">
      <formula>3%</formula>
    </cfRule>
  </conditionalFormatting>
  <conditionalFormatting sqref="K4:K84">
    <cfRule type="cellIs" dxfId="23" priority="1" operator="greaterThan">
      <formula>0</formula>
    </cfRule>
    <cfRule type="expression" dxfId="22" priority="7">
      <formula>INDIRECT(ADDRESS(ROW(),COLUMN()))=TRUNC(INDIRECT(ADDRESS(ROW(),COLUMN())))</formula>
    </cfRule>
  </conditionalFormatting>
  <conditionalFormatting sqref="K4:K84">
    <cfRule type="cellIs" dxfId="21" priority="6" operator="lessThan">
      <formula>0</formula>
    </cfRule>
  </conditionalFormatting>
  <conditionalFormatting sqref="L4:L84">
    <cfRule type="cellIs" dxfId="20" priority="3" operator="lessThan">
      <formula>0</formula>
    </cfRule>
    <cfRule type="cellIs" dxfId="19" priority="4" operator="greaterThan">
      <formula>0</formula>
    </cfRule>
    <cfRule type="expression" dxfId="18" priority="5">
      <formula>INDIRECT(ADDRESS(ROW(),COLUMN()))=TRUNC(INDIRECT(ADDRESS(ROW(),COLUMN())))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D3B1482-C34B-4A44-AF56-EA64A803F8C5}">
            <xm:f>NOT(ISERROR(SEARCH("-",M4)))</xm:f>
            <xm:f>"-"</xm:f>
            <x14:dxf>
              <font>
                <color rgb="FFFF0000"/>
              </font>
            </x14:dxf>
          </x14:cfRule>
          <xm:sqref>M4:M83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95CF-5CEA-42EE-AB8E-8EB43021F0B0}">
  <dimension ref="B2:I38"/>
  <sheetViews>
    <sheetView zoomScale="85" zoomScaleNormal="85" workbookViewId="0"/>
  </sheetViews>
  <sheetFormatPr defaultRowHeight="18.75"/>
  <cols>
    <col min="1" max="1" width="3" customWidth="1"/>
    <col min="2" max="2" width="13.5" bestFit="1" customWidth="1"/>
    <col min="3" max="3" width="13.375" bestFit="1" customWidth="1"/>
    <col min="4" max="4" width="11.375" style="65" bestFit="1" customWidth="1"/>
    <col min="5" max="5" width="15.5" style="65" bestFit="1" customWidth="1"/>
    <col min="6" max="6" width="17.625" style="65" bestFit="1" customWidth="1"/>
    <col min="7" max="7" width="19.625" bestFit="1" customWidth="1"/>
    <col min="8" max="8" width="10.875" customWidth="1"/>
    <col min="9" max="9" width="8.5" customWidth="1"/>
  </cols>
  <sheetData>
    <row r="2" spans="2:9" ht="24">
      <c r="B2" s="5" t="s">
        <v>26</v>
      </c>
      <c r="G2" s="6" t="s">
        <v>27</v>
      </c>
    </row>
    <row r="3" spans="2:9" ht="7.35" customHeight="1" thickBot="1"/>
    <row r="4" spans="2:9">
      <c r="B4" s="59" t="s">
        <v>28</v>
      </c>
      <c r="C4" t="s">
        <v>29</v>
      </c>
      <c r="D4" s="66" t="s">
        <v>30</v>
      </c>
      <c r="E4" s="65" t="s">
        <v>31</v>
      </c>
      <c r="F4" s="66" t="s">
        <v>32</v>
      </c>
      <c r="G4" s="59" t="s">
        <v>33</v>
      </c>
      <c r="H4" s="111" t="s">
        <v>34</v>
      </c>
      <c r="I4" s="112"/>
    </row>
    <row r="5" spans="2:9" ht="24" customHeight="1">
      <c r="B5" s="60">
        <v>0</v>
      </c>
      <c r="C5">
        <v>80</v>
      </c>
      <c r="D5" s="65">
        <v>0</v>
      </c>
      <c r="E5" s="65">
        <v>0</v>
      </c>
      <c r="F5" s="65">
        <v>0</v>
      </c>
      <c r="G5" s="61">
        <v>0</v>
      </c>
      <c r="H5" s="7" t="s">
        <v>35</v>
      </c>
      <c r="I5" s="8">
        <f>SUMIF(B5:B25,"化学",G5:G25)</f>
        <v>0</v>
      </c>
    </row>
    <row r="6" spans="2:9" ht="24" customHeight="1">
      <c r="B6" s="60" t="s">
        <v>52</v>
      </c>
      <c r="C6">
        <v>80</v>
      </c>
      <c r="D6" s="65">
        <v>0</v>
      </c>
      <c r="E6" s="65">
        <v>0</v>
      </c>
      <c r="F6" s="65">
        <v>0</v>
      </c>
      <c r="G6" s="61">
        <v>0</v>
      </c>
      <c r="H6" s="9" t="s">
        <v>36</v>
      </c>
      <c r="I6" s="8">
        <f>SUMIF(B5:B25,"非鉄金属",G5:G25)</f>
        <v>0</v>
      </c>
    </row>
    <row r="7" spans="2:9" ht="24" customHeight="1">
      <c r="H7" s="9" t="s">
        <v>37</v>
      </c>
      <c r="I7" s="8">
        <f>SUMIF(B5:B25,"半導体",G5:G25)</f>
        <v>0</v>
      </c>
    </row>
    <row r="8" spans="2:9" ht="24" customHeight="1">
      <c r="H8" s="9" t="s">
        <v>38</v>
      </c>
      <c r="I8" s="8">
        <f>SUMIF(B5:B25,"鉄鋼",G5:G25)</f>
        <v>0</v>
      </c>
    </row>
    <row r="9" spans="2:9" ht="24" customHeight="1">
      <c r="H9" s="9" t="s">
        <v>39</v>
      </c>
      <c r="I9" s="8">
        <f>SUMIF(B5:B25,"機械",G5:G25)</f>
        <v>0</v>
      </c>
    </row>
    <row r="10" spans="2:9" ht="24" customHeight="1">
      <c r="H10" s="9" t="s">
        <v>40</v>
      </c>
      <c r="I10" s="8">
        <f>SUMIF(B5:B25,"建設業",G5:G25)</f>
        <v>0</v>
      </c>
    </row>
    <row r="11" spans="2:9" ht="24" customHeight="1">
      <c r="H11" s="9" t="s">
        <v>41</v>
      </c>
      <c r="I11" s="8">
        <f>SUMIF(B5:B24,"卸売業",G5:G24)</f>
        <v>0</v>
      </c>
    </row>
    <row r="12" spans="2:9" ht="24" customHeight="1">
      <c r="H12" s="9" t="s">
        <v>42</v>
      </c>
      <c r="I12" s="8">
        <f>SUMIF(B5:B25,"海運",G5:G25)</f>
        <v>0</v>
      </c>
    </row>
    <row r="13" spans="2:9" ht="24" customHeight="1">
      <c r="H13" s="9" t="s">
        <v>43</v>
      </c>
      <c r="I13" s="8">
        <f>SUMIF(B5:B25,"石油・石炭製品",G5:G25)</f>
        <v>0</v>
      </c>
    </row>
    <row r="14" spans="2:9" ht="24" customHeight="1">
      <c r="H14" s="9" t="s">
        <v>44</v>
      </c>
      <c r="I14" s="8">
        <f>SUMIF(B5:B25,"繊維",G5:G25)</f>
        <v>0</v>
      </c>
    </row>
    <row r="15" spans="2:9" ht="24" customHeight="1">
      <c r="H15" s="9" t="s">
        <v>45</v>
      </c>
      <c r="I15" s="8">
        <f>SUMIF(B5:B25,"銀行業",G5:G25)</f>
        <v>0</v>
      </c>
    </row>
    <row r="16" spans="2:9" ht="24" customHeight="1">
      <c r="H16" s="9" t="s">
        <v>46</v>
      </c>
      <c r="I16" s="8">
        <f>SUMIF(B5:B25,"証券業",G5:G25)</f>
        <v>0</v>
      </c>
    </row>
    <row r="17" spans="8:9" ht="24" customHeight="1">
      <c r="H17" s="9" t="s">
        <v>47</v>
      </c>
      <c r="I17" s="8">
        <f>SUMIF(B6:B25,"不動産業",G6:G25)</f>
        <v>0</v>
      </c>
    </row>
    <row r="18" spans="8:9">
      <c r="H18" s="9" t="s">
        <v>25</v>
      </c>
      <c r="I18" s="10">
        <f>SUM(I5:I17)</f>
        <v>0</v>
      </c>
    </row>
    <row r="19" spans="8:9" ht="19.5" thickBot="1">
      <c r="H19" s="11"/>
      <c r="I19" s="12" t="s">
        <v>48</v>
      </c>
    </row>
    <row r="20" spans="8:9">
      <c r="H20" s="113" t="s">
        <v>49</v>
      </c>
      <c r="I20" s="114"/>
    </row>
    <row r="21" spans="8:9">
      <c r="H21" s="9" t="s">
        <v>45</v>
      </c>
      <c r="I21" s="8">
        <f>SUMIF(B5:B25,"銀行業",G5:G25)</f>
        <v>0</v>
      </c>
    </row>
    <row r="22" spans="8:9">
      <c r="H22" s="9" t="s">
        <v>46</v>
      </c>
      <c r="I22" s="8">
        <f>SUMIF(B5:B25,"証券業",G5:G25)</f>
        <v>0</v>
      </c>
    </row>
    <row r="23" spans="8:9">
      <c r="H23" s="9" t="s">
        <v>50</v>
      </c>
      <c r="I23" s="8">
        <f>SUMIF(B5:B25,"保険業",G5:G25)</f>
        <v>0</v>
      </c>
    </row>
    <row r="24" spans="8:9">
      <c r="H24" s="9" t="s">
        <v>51</v>
      </c>
      <c r="I24" s="8">
        <f>SUMIF(B5:B25,"その他金融業",G5:G25)</f>
        <v>0</v>
      </c>
    </row>
    <row r="25" spans="8:9">
      <c r="H25" s="9" t="s">
        <v>25</v>
      </c>
      <c r="I25" s="10">
        <f>SUM(I21:I24)</f>
        <v>0</v>
      </c>
    </row>
    <row r="26" spans="8:9" ht="19.5" thickBot="1">
      <c r="H26" s="11"/>
      <c r="I26" s="12" t="s">
        <v>53</v>
      </c>
    </row>
    <row r="38" ht="42" customHeight="1"/>
  </sheetData>
  <mergeCells count="2">
    <mergeCell ref="H4:I4"/>
    <mergeCell ref="H20:I20"/>
  </mergeCells>
  <phoneticPr fontId="9"/>
  <conditionalFormatting sqref="I18">
    <cfRule type="expression" priority="5" stopIfTrue="1">
      <formula>I18=""</formula>
    </cfRule>
    <cfRule type="cellIs" dxfId="16" priority="6" operator="greaterThan">
      <formula>0.5</formula>
    </cfRule>
  </conditionalFormatting>
  <conditionalFormatting sqref="I25">
    <cfRule type="expression" priority="3" stopIfTrue="1">
      <formula>I25=""</formula>
    </cfRule>
    <cfRule type="cellIs" dxfId="15" priority="4" operator="greaterThan">
      <formula>0.15</formula>
    </cfRule>
  </conditionalFormatting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①貼り付け先</vt:lpstr>
      <vt:lpstr>②高配当株ポートフォリオ</vt:lpstr>
      <vt:lpstr>③セクター別配当金構成比チェック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和田知也</dc:creator>
  <cp:lastModifiedBy>和田知也</cp:lastModifiedBy>
  <dcterms:created xsi:type="dcterms:W3CDTF">2022-09-14T12:49:06Z</dcterms:created>
  <dcterms:modified xsi:type="dcterms:W3CDTF">2022-12-01T01:38:27Z</dcterms:modified>
</cp:coreProperties>
</file>